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1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<sst xmlns="http://schemas.openxmlformats.org/spreadsheetml/2006/main" count="30" uniqueCount="25">
  <si>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«ПРИЛОЖЕНИЕ к постановлению
Администрации  города
от                  №  
«Приложение № 1 к муниципальной программе
«Управление муниципальным имуществом и земельными ресурсами города Димитровграда Ульяновской области»
</t>
  </si>
  <si>
    <t>СИСТЕМА ПРОГРАММНЫХ МЕРОПРИЯТИЙ</t>
  </si>
  <si>
    <t>№ п/п</t>
  </si>
  <si>
    <t>Наименование мероприятий</t>
  </si>
  <si>
    <t>Ответственный исполнитель</t>
  </si>
  <si>
    <t>Источник финансового обеспечения, тыс. руб</t>
  </si>
  <si>
    <t>Итого</t>
  </si>
  <si>
    <t>Бюджетные ассигнования бюджета города</t>
  </si>
  <si>
    <t>Бюджетные ассигнования областного бюджета города &lt;*&gt;</t>
  </si>
  <si>
    <t>Дополнительные средства в виде платежей, взносов, безвозмездных перечислений на реализацию муниципальной программы &lt;**&gt;</t>
  </si>
  <si>
    <t>Финансовое обеспечение всего:</t>
  </si>
  <si>
    <t>1. Подпрограмма «Повышение эффективности управления и распоряжения муниципальным имуществом и земельными ресурсами города Димитровграда Ульяновской области»</t>
  </si>
  <si>
    <t>1. Основное мероприятие «Организация работы по управлению и распоряжению муниципальным имуществом и земельными участками города Димитровграда Ульяновской области»</t>
  </si>
  <si>
    <t>1.1.</t>
  </si>
  <si>
    <t>Организация работы по управлению и распоряжению муниципальным имуществом и земельными участками города Димитровграда Ульяновской области</t>
  </si>
  <si>
    <t>КУИГ</t>
  </si>
  <si>
    <t>Итого по мероприятию:</t>
  </si>
  <si>
    <t>2. Подпрограмма «Обеспечение реализации муниципальной программы»</t>
  </si>
  <si>
    <t>1. Основное мероприятие «Обеспечение деятельности Комитета по управлению имуществом города Димитровграда Ульяновской области»</t>
  </si>
  <si>
    <t>Обеспечение деятельности Комитета по управлению имуществом города Димитровграда Ульяновской области</t>
  </si>
  <si>
    <t>Комитет по управлению имуществом города Димитровграда (далее - КУИГ)</t>
  </si>
  <si>
    <t>ВСЕГО</t>
  </si>
  <si>
    <t>--------------------------------</t>
  </si>
  <si>
    <t>&lt;*&gt;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источников).</t>
  </si>
  <si>
    <r>
      <rPr>
        <sz val="10"/>
        <color indexed="8"/>
        <rFont val="Times New Roman"/>
        <family val="1"/>
      </rPr>
      <t>&lt;**&gt; Предусматриваются в Системе программных мероприятий и заполняются в случае наличия возможности для софинансирования из соответствующего источника.</t>
    </r>
    <r>
      <rPr>
        <sz val="14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</si>
</sst>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0"/>
  </numFmts>
  <fonts count="46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9" xfId="0" applyFont="1" applyBorder="1" applyAlignment="1">
      <alignment horizontal="center" vertical="top"/>
    </xf>
    <xf numFmtId="0" fontId="44" fillId="0" borderId="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textRotation="90" wrapText="1"/>
    </xf>
    <xf numFmtId="0" fontId="44" fillId="0" borderId="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/>
    </xf>
    <xf numFmtId="0" fontId="44" fillId="0" borderId="14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vertical="center" textRotation="90"/>
    </xf>
    <xf numFmtId="0" fontId="43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3" fillId="0" borderId="13" xfId="0" applyFont="1" applyBorder="1" applyAlignment="1">
      <alignment vertical="center" wrapText="1"/>
    </xf>
    <xf numFmtId="180" fontId="44" fillId="0" borderId="13" xfId="0" applyNumberFormat="1" applyFont="1" applyBorder="1" applyAlignment="1">
      <alignment horizontal="center" vertical="center" textRotation="90"/>
    </xf>
    <xf numFmtId="180" fontId="43" fillId="0" borderId="13" xfId="0" applyNumberFormat="1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3" fillId="0" borderId="13" xfId="0" applyFont="1" applyBorder="1" applyAlignment="1">
      <alignment wrapText="1"/>
    </xf>
    <xf numFmtId="0" fontId="4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left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4" fillId="0" borderId="15" xfId="0" applyFont="1" applyBorder="1" applyAlignment="1">
      <alignment horizontal="center"/>
    </xf>
    <xf numFmtId="0" fontId="44" fillId="0" borderId="2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SheetLayoutView="100" workbookViewId="0" topLeftCell="A1">
      <selection activeCell="F20" sqref="F20"/>
    </sheetView>
  </sheetViews>
  <sheetFormatPr defaultColWidth="9.00390625" defaultRowHeight="15"/>
  <cols>
    <col min="2" max="2" width="24.28125" style="0" customWidth="1"/>
    <col min="3" max="3" width="21.8515625" style="0" customWidth="1"/>
    <col min="4" max="4" width="7.57421875" style="0" customWidth="1"/>
    <col min="5" max="10" width="3.57421875" style="0" customWidth="1"/>
    <col min="11" max="11" width="7.7109375" style="0" customWidth="1"/>
    <col min="12" max="17" width="3.57421875" style="0" customWidth="1"/>
    <col min="18" max="18" width="8.00390625" style="0" customWidth="1"/>
    <col min="19" max="24" width="3.57421875" style="0" customWidth="1"/>
    <col min="25" max="25" width="7.7109375" style="0" customWidth="1"/>
    <col min="26" max="31" width="3.57421875" style="0" customWidth="1"/>
  </cols>
  <sheetData>
    <row r="1" spans="1:31" ht="10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0" t="s">
        <v>0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ht="1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>
      <c r="A4" s="3" t="s">
        <v>2</v>
      </c>
      <c r="B4" s="4" t="s">
        <v>3</v>
      </c>
      <c r="C4" s="4" t="s">
        <v>4</v>
      </c>
      <c r="D4" s="5" t="s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41"/>
      <c r="Y4" s="50" t="s">
        <v>6</v>
      </c>
      <c r="Z4" s="51"/>
      <c r="AA4" s="51"/>
      <c r="AB4" s="51"/>
      <c r="AC4" s="51"/>
      <c r="AD4" s="51"/>
      <c r="AE4" s="52"/>
    </row>
    <row r="5" spans="1:31" ht="15">
      <c r="A5" s="7"/>
      <c r="B5" s="8"/>
      <c r="C5" s="8"/>
      <c r="D5" s="9" t="s">
        <v>7</v>
      </c>
      <c r="E5" s="9"/>
      <c r="F5" s="9"/>
      <c r="G5" s="9"/>
      <c r="H5" s="9"/>
      <c r="I5" s="9"/>
      <c r="J5" s="9"/>
      <c r="K5" s="36" t="s">
        <v>8</v>
      </c>
      <c r="L5" s="37"/>
      <c r="M5" s="37"/>
      <c r="N5" s="37"/>
      <c r="O5" s="37"/>
      <c r="P5" s="37"/>
      <c r="Q5" s="42"/>
      <c r="R5" s="43" t="s">
        <v>9</v>
      </c>
      <c r="S5" s="44"/>
      <c r="T5" s="44"/>
      <c r="U5" s="44"/>
      <c r="V5" s="44"/>
      <c r="W5" s="44"/>
      <c r="X5" s="45"/>
      <c r="Y5" s="53"/>
      <c r="Z5" s="54"/>
      <c r="AA5" s="54"/>
      <c r="AB5" s="54"/>
      <c r="AC5" s="54"/>
      <c r="AD5" s="54"/>
      <c r="AE5" s="55"/>
    </row>
    <row r="6" spans="1:31" ht="60" customHeight="1">
      <c r="A6" s="7"/>
      <c r="B6" s="8"/>
      <c r="C6" s="8"/>
      <c r="D6" s="9"/>
      <c r="E6" s="9"/>
      <c r="F6" s="9"/>
      <c r="G6" s="9"/>
      <c r="H6" s="9"/>
      <c r="I6" s="9"/>
      <c r="J6" s="9"/>
      <c r="K6" s="38"/>
      <c r="L6" s="39"/>
      <c r="M6" s="39"/>
      <c r="N6" s="39"/>
      <c r="O6" s="39"/>
      <c r="P6" s="39"/>
      <c r="Q6" s="46"/>
      <c r="R6" s="47"/>
      <c r="S6" s="48"/>
      <c r="T6" s="48"/>
      <c r="U6" s="48"/>
      <c r="V6" s="48"/>
      <c r="W6" s="48"/>
      <c r="X6" s="49"/>
      <c r="Y6" s="56"/>
      <c r="Z6" s="57"/>
      <c r="AA6" s="57"/>
      <c r="AB6" s="57"/>
      <c r="AC6" s="57"/>
      <c r="AD6" s="57"/>
      <c r="AE6" s="58"/>
    </row>
    <row r="7" spans="1:31" ht="15">
      <c r="A7" s="7"/>
      <c r="B7" s="8"/>
      <c r="C7" s="8"/>
      <c r="D7" s="10" t="s">
        <v>10</v>
      </c>
      <c r="E7" s="11">
        <v>2025</v>
      </c>
      <c r="F7" s="11">
        <v>2026</v>
      </c>
      <c r="G7" s="11">
        <v>2027</v>
      </c>
      <c r="H7" s="11">
        <v>2028</v>
      </c>
      <c r="I7" s="11">
        <v>2029</v>
      </c>
      <c r="J7" s="11">
        <v>2030</v>
      </c>
      <c r="K7" s="10" t="s">
        <v>10</v>
      </c>
      <c r="L7" s="11">
        <v>2025</v>
      </c>
      <c r="M7" s="11">
        <v>2026</v>
      </c>
      <c r="N7" s="11">
        <v>2027</v>
      </c>
      <c r="O7" s="11">
        <v>2028</v>
      </c>
      <c r="P7" s="11">
        <v>2029</v>
      </c>
      <c r="Q7" s="11">
        <v>2030</v>
      </c>
      <c r="R7" s="10" t="s">
        <v>10</v>
      </c>
      <c r="S7" s="11">
        <v>2025</v>
      </c>
      <c r="T7" s="11">
        <v>2026</v>
      </c>
      <c r="U7" s="11">
        <v>2027</v>
      </c>
      <c r="V7" s="11">
        <v>2028</v>
      </c>
      <c r="W7" s="11">
        <v>2029</v>
      </c>
      <c r="X7" s="11">
        <v>2030</v>
      </c>
      <c r="Y7" s="10" t="s">
        <v>10</v>
      </c>
      <c r="Z7" s="11">
        <v>2025</v>
      </c>
      <c r="AA7" s="11">
        <v>2026</v>
      </c>
      <c r="AB7" s="11">
        <v>2027</v>
      </c>
      <c r="AC7" s="11">
        <v>2028</v>
      </c>
      <c r="AD7" s="11">
        <v>2029</v>
      </c>
      <c r="AE7" s="11">
        <v>2030</v>
      </c>
    </row>
    <row r="8" spans="1:31" ht="15">
      <c r="A8" s="7"/>
      <c r="B8" s="8"/>
      <c r="C8" s="8"/>
      <c r="D8" s="12"/>
      <c r="E8" s="13"/>
      <c r="F8" s="13"/>
      <c r="G8" s="13"/>
      <c r="H8" s="13"/>
      <c r="I8" s="13"/>
      <c r="J8" s="13"/>
      <c r="K8" s="12"/>
      <c r="L8" s="13"/>
      <c r="M8" s="13"/>
      <c r="N8" s="13"/>
      <c r="O8" s="13"/>
      <c r="P8" s="13"/>
      <c r="Q8" s="13"/>
      <c r="R8" s="12"/>
      <c r="S8" s="13"/>
      <c r="T8" s="13"/>
      <c r="U8" s="13"/>
      <c r="V8" s="13"/>
      <c r="W8" s="13"/>
      <c r="X8" s="13"/>
      <c r="Y8" s="12"/>
      <c r="Z8" s="13"/>
      <c r="AA8" s="13"/>
      <c r="AB8" s="13"/>
      <c r="AC8" s="13"/>
      <c r="AD8" s="13"/>
      <c r="AE8" s="13"/>
    </row>
    <row r="9" spans="1:31" ht="15">
      <c r="A9" s="7"/>
      <c r="B9" s="8"/>
      <c r="C9" s="8"/>
      <c r="D9" s="12"/>
      <c r="E9" s="13"/>
      <c r="F9" s="13"/>
      <c r="G9" s="13"/>
      <c r="H9" s="13"/>
      <c r="I9" s="13"/>
      <c r="J9" s="13"/>
      <c r="K9" s="12"/>
      <c r="L9" s="13"/>
      <c r="M9" s="13"/>
      <c r="N9" s="13"/>
      <c r="O9" s="13"/>
      <c r="P9" s="13"/>
      <c r="Q9" s="13"/>
      <c r="R9" s="12"/>
      <c r="S9" s="13"/>
      <c r="T9" s="13"/>
      <c r="U9" s="13"/>
      <c r="V9" s="13"/>
      <c r="W9" s="13"/>
      <c r="X9" s="13"/>
      <c r="Y9" s="12"/>
      <c r="Z9" s="13"/>
      <c r="AA9" s="13"/>
      <c r="AB9" s="13"/>
      <c r="AC9" s="13"/>
      <c r="AD9" s="13"/>
      <c r="AE9" s="13"/>
    </row>
    <row r="10" spans="1:31" ht="15">
      <c r="A10" s="7"/>
      <c r="B10" s="8"/>
      <c r="C10" s="8"/>
      <c r="D10" s="12"/>
      <c r="E10" s="13"/>
      <c r="F10" s="13"/>
      <c r="G10" s="13"/>
      <c r="H10" s="13"/>
      <c r="I10" s="13"/>
      <c r="J10" s="13"/>
      <c r="K10" s="12"/>
      <c r="L10" s="13"/>
      <c r="M10" s="13"/>
      <c r="N10" s="13"/>
      <c r="O10" s="13"/>
      <c r="P10" s="13"/>
      <c r="Q10" s="13"/>
      <c r="R10" s="12"/>
      <c r="S10" s="13"/>
      <c r="T10" s="13"/>
      <c r="U10" s="13"/>
      <c r="V10" s="13"/>
      <c r="W10" s="13"/>
      <c r="X10" s="13"/>
      <c r="Y10" s="12"/>
      <c r="Z10" s="13"/>
      <c r="AA10" s="13"/>
      <c r="AB10" s="13"/>
      <c r="AC10" s="13"/>
      <c r="AD10" s="13"/>
      <c r="AE10" s="13"/>
    </row>
    <row r="11" spans="1:31" ht="15">
      <c r="A11" s="14"/>
      <c r="B11" s="15"/>
      <c r="C11" s="15"/>
      <c r="D11" s="16"/>
      <c r="E11" s="17"/>
      <c r="F11" s="17"/>
      <c r="G11" s="17"/>
      <c r="H11" s="17"/>
      <c r="I11" s="17"/>
      <c r="J11" s="17"/>
      <c r="K11" s="16"/>
      <c r="L11" s="17"/>
      <c r="M11" s="17"/>
      <c r="N11" s="17"/>
      <c r="O11" s="17"/>
      <c r="P11" s="17"/>
      <c r="Q11" s="17"/>
      <c r="R11" s="16"/>
      <c r="S11" s="17"/>
      <c r="T11" s="17"/>
      <c r="U11" s="17"/>
      <c r="V11" s="17"/>
      <c r="W11" s="17"/>
      <c r="X11" s="17"/>
      <c r="Y11" s="16"/>
      <c r="Z11" s="17"/>
      <c r="AA11" s="17"/>
      <c r="AB11" s="17"/>
      <c r="AC11" s="17"/>
      <c r="AD11" s="17"/>
      <c r="AE11" s="17"/>
    </row>
    <row r="12" spans="1:31" ht="1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8">
        <v>17</v>
      </c>
      <c r="R12" s="18">
        <v>18</v>
      </c>
      <c r="S12" s="18">
        <v>19</v>
      </c>
      <c r="T12" s="18">
        <v>20</v>
      </c>
      <c r="U12" s="18">
        <v>21</v>
      </c>
      <c r="V12" s="18">
        <v>22</v>
      </c>
      <c r="W12" s="18">
        <v>23</v>
      </c>
      <c r="X12" s="18">
        <v>24</v>
      </c>
      <c r="Y12" s="18">
        <v>25</v>
      </c>
      <c r="Z12" s="18">
        <v>26</v>
      </c>
      <c r="AA12" s="18">
        <v>27</v>
      </c>
      <c r="AB12" s="18">
        <v>28</v>
      </c>
      <c r="AC12" s="18">
        <v>29</v>
      </c>
      <c r="AD12" s="18">
        <v>30</v>
      </c>
      <c r="AE12" s="18">
        <v>31</v>
      </c>
    </row>
    <row r="13" spans="1:31" ht="15">
      <c r="A13" s="19" t="s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59"/>
    </row>
    <row r="14" spans="1:31" ht="15">
      <c r="A14" s="21" t="s">
        <v>12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60"/>
    </row>
    <row r="15" spans="1:31" ht="115.5" customHeight="1">
      <c r="A15" s="18" t="s">
        <v>13</v>
      </c>
      <c r="B15" s="23" t="s">
        <v>14</v>
      </c>
      <c r="C15" s="18" t="s">
        <v>15</v>
      </c>
      <c r="D15" s="24">
        <f>SUM(E15:J15)</f>
        <v>33466.598</v>
      </c>
      <c r="E15" s="25">
        <v>526.298</v>
      </c>
      <c r="F15" s="25">
        <v>541.608</v>
      </c>
      <c r="G15" s="25">
        <v>8099.673</v>
      </c>
      <c r="H15" s="25">
        <v>8099.673</v>
      </c>
      <c r="I15" s="25">
        <v>8099.673</v>
      </c>
      <c r="J15" s="25">
        <v>8099.673</v>
      </c>
      <c r="K15" s="24">
        <f>SUM(L15:Q15)</f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4">
        <f>SUM(S15:X15)</f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4">
        <f>SUM(Z15:AE15)</f>
        <v>33466.598</v>
      </c>
      <c r="Z15" s="25">
        <f>E15+L15+S15</f>
        <v>526.298</v>
      </c>
      <c r="AA15" s="25">
        <f aca="true" t="shared" si="0" ref="AA15:AE15">F15+M15+T15</f>
        <v>541.608</v>
      </c>
      <c r="AB15" s="25">
        <f t="shared" si="0"/>
        <v>8099.673</v>
      </c>
      <c r="AC15" s="25">
        <f t="shared" si="0"/>
        <v>8099.673</v>
      </c>
      <c r="AD15" s="25">
        <f t="shared" si="0"/>
        <v>8099.673</v>
      </c>
      <c r="AE15" s="25">
        <f t="shared" si="0"/>
        <v>8099.673</v>
      </c>
    </row>
    <row r="16" spans="1:31" ht="60" customHeight="1">
      <c r="A16" s="26" t="s">
        <v>16</v>
      </c>
      <c r="B16" s="27"/>
      <c r="C16" s="28"/>
      <c r="D16" s="24">
        <f>D15</f>
        <v>33466.598</v>
      </c>
      <c r="E16" s="24">
        <f>E15</f>
        <v>526.298</v>
      </c>
      <c r="F16" s="24">
        <f aca="true" t="shared" si="1" ref="F16:L16">F15</f>
        <v>541.608</v>
      </c>
      <c r="G16" s="24">
        <f t="shared" si="1"/>
        <v>8099.673</v>
      </c>
      <c r="H16" s="24">
        <f t="shared" si="1"/>
        <v>8099.673</v>
      </c>
      <c r="I16" s="24">
        <f t="shared" si="1"/>
        <v>8099.673</v>
      </c>
      <c r="J16" s="24">
        <f t="shared" si="1"/>
        <v>8099.673</v>
      </c>
      <c r="K16" s="24">
        <f t="shared" si="1"/>
        <v>0</v>
      </c>
      <c r="L16" s="24">
        <f t="shared" si="1"/>
        <v>0</v>
      </c>
      <c r="M16" s="24">
        <f aca="true" t="shared" si="2" ref="M16:S16">M15</f>
        <v>0</v>
      </c>
      <c r="N16" s="24">
        <f t="shared" si="2"/>
        <v>0</v>
      </c>
      <c r="O16" s="24">
        <f t="shared" si="2"/>
        <v>0</v>
      </c>
      <c r="P16" s="24">
        <f t="shared" si="2"/>
        <v>0</v>
      </c>
      <c r="Q16" s="24">
        <f t="shared" si="2"/>
        <v>0</v>
      </c>
      <c r="R16" s="24">
        <f t="shared" si="2"/>
        <v>0</v>
      </c>
      <c r="S16" s="24">
        <f t="shared" si="2"/>
        <v>0</v>
      </c>
      <c r="T16" s="24">
        <f aca="true" t="shared" si="3" ref="T16:Z16">T15</f>
        <v>0</v>
      </c>
      <c r="U16" s="24">
        <f t="shared" si="3"/>
        <v>0</v>
      </c>
      <c r="V16" s="24">
        <f t="shared" si="3"/>
        <v>0</v>
      </c>
      <c r="W16" s="24">
        <f t="shared" si="3"/>
        <v>0</v>
      </c>
      <c r="X16" s="24">
        <f t="shared" si="3"/>
        <v>0</v>
      </c>
      <c r="Y16" s="24">
        <f t="shared" si="3"/>
        <v>33466.598</v>
      </c>
      <c r="Z16" s="24">
        <f t="shared" si="3"/>
        <v>526.298</v>
      </c>
      <c r="AA16" s="24">
        <f aca="true" t="shared" si="4" ref="AA16:AE16">AA15</f>
        <v>541.608</v>
      </c>
      <c r="AB16" s="24">
        <f t="shared" si="4"/>
        <v>8099.673</v>
      </c>
      <c r="AC16" s="24">
        <f t="shared" si="4"/>
        <v>8099.673</v>
      </c>
      <c r="AD16" s="24">
        <f t="shared" si="4"/>
        <v>8099.673</v>
      </c>
      <c r="AE16" s="24">
        <f t="shared" si="4"/>
        <v>8099.673</v>
      </c>
    </row>
    <row r="17" spans="1:31" ht="15">
      <c r="A17" s="19" t="s">
        <v>17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59"/>
    </row>
    <row r="18" spans="1:31" ht="15">
      <c r="A18" s="19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59"/>
    </row>
    <row r="19" spans="1:31" ht="71.25" customHeight="1">
      <c r="A19" s="18" t="s">
        <v>13</v>
      </c>
      <c r="B19" s="29" t="s">
        <v>19</v>
      </c>
      <c r="C19" s="30" t="s">
        <v>20</v>
      </c>
      <c r="D19" s="24">
        <f>SUM(E19:J19)</f>
        <v>104567.89600000001</v>
      </c>
      <c r="E19" s="25">
        <v>17571.553</v>
      </c>
      <c r="F19" s="25">
        <v>17924.743</v>
      </c>
      <c r="G19" s="25">
        <v>17267.9</v>
      </c>
      <c r="H19" s="25">
        <v>17267.9</v>
      </c>
      <c r="I19" s="25">
        <v>17267.9</v>
      </c>
      <c r="J19" s="25">
        <v>17267.9</v>
      </c>
      <c r="K19" s="24">
        <f>SUM(L19:Q19)</f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4">
        <f>SUM(S19:X19)</f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4">
        <f>SUM(Z19:AE19)</f>
        <v>104567.89600000001</v>
      </c>
      <c r="Z19" s="25">
        <f>E19+L19+S19</f>
        <v>17571.553</v>
      </c>
      <c r="AA19" s="25">
        <f aca="true" t="shared" si="5" ref="AA19:AE19">F19+M19+T19</f>
        <v>17924.743</v>
      </c>
      <c r="AB19" s="25">
        <f t="shared" si="5"/>
        <v>17267.9</v>
      </c>
      <c r="AC19" s="25">
        <f t="shared" si="5"/>
        <v>17267.9</v>
      </c>
      <c r="AD19" s="25">
        <f t="shared" si="5"/>
        <v>17267.9</v>
      </c>
      <c r="AE19" s="25">
        <f t="shared" si="5"/>
        <v>17267.9</v>
      </c>
    </row>
    <row r="20" spans="1:31" ht="60" customHeight="1">
      <c r="A20" s="26" t="s">
        <v>16</v>
      </c>
      <c r="B20" s="27"/>
      <c r="C20" s="28"/>
      <c r="D20" s="24">
        <f>SUM(E20:J20)</f>
        <v>104567.89600000001</v>
      </c>
      <c r="E20" s="24">
        <f>E19</f>
        <v>17571.553</v>
      </c>
      <c r="F20" s="24">
        <f aca="true" t="shared" si="6" ref="F20:L20">F19</f>
        <v>17924.743</v>
      </c>
      <c r="G20" s="24">
        <f t="shared" si="6"/>
        <v>17267.9</v>
      </c>
      <c r="H20" s="24">
        <f t="shared" si="6"/>
        <v>17267.9</v>
      </c>
      <c r="I20" s="24">
        <f t="shared" si="6"/>
        <v>17267.9</v>
      </c>
      <c r="J20" s="24">
        <f t="shared" si="6"/>
        <v>17267.9</v>
      </c>
      <c r="K20" s="24">
        <f t="shared" si="6"/>
        <v>0</v>
      </c>
      <c r="L20" s="24">
        <f t="shared" si="6"/>
        <v>0</v>
      </c>
      <c r="M20" s="24">
        <f aca="true" t="shared" si="7" ref="M20:S20">M19</f>
        <v>0</v>
      </c>
      <c r="N20" s="24">
        <f t="shared" si="7"/>
        <v>0</v>
      </c>
      <c r="O20" s="24">
        <f t="shared" si="7"/>
        <v>0</v>
      </c>
      <c r="P20" s="24">
        <f t="shared" si="7"/>
        <v>0</v>
      </c>
      <c r="Q20" s="24">
        <f t="shared" si="7"/>
        <v>0</v>
      </c>
      <c r="R20" s="24">
        <f t="shared" si="7"/>
        <v>0</v>
      </c>
      <c r="S20" s="24">
        <f t="shared" si="7"/>
        <v>0</v>
      </c>
      <c r="T20" s="24">
        <f aca="true" t="shared" si="8" ref="T20:Z20">T19</f>
        <v>0</v>
      </c>
      <c r="U20" s="24">
        <f t="shared" si="8"/>
        <v>0</v>
      </c>
      <c r="V20" s="24">
        <f t="shared" si="8"/>
        <v>0</v>
      </c>
      <c r="W20" s="24">
        <f t="shared" si="8"/>
        <v>0</v>
      </c>
      <c r="X20" s="24">
        <f t="shared" si="8"/>
        <v>0</v>
      </c>
      <c r="Y20" s="24">
        <f t="shared" si="8"/>
        <v>104567.89600000001</v>
      </c>
      <c r="Z20" s="24">
        <f t="shared" si="8"/>
        <v>17571.553</v>
      </c>
      <c r="AA20" s="24">
        <f aca="true" t="shared" si="9" ref="AA20:AE20">AA19</f>
        <v>17924.743</v>
      </c>
      <c r="AB20" s="24">
        <f t="shared" si="9"/>
        <v>17267.9</v>
      </c>
      <c r="AC20" s="24">
        <f t="shared" si="9"/>
        <v>17267.9</v>
      </c>
      <c r="AD20" s="24">
        <f t="shared" si="9"/>
        <v>17267.9</v>
      </c>
      <c r="AE20" s="24">
        <f t="shared" si="9"/>
        <v>17267.9</v>
      </c>
    </row>
    <row r="21" spans="1:31" ht="1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18">
        <v>11</v>
      </c>
      <c r="L21" s="18">
        <v>12</v>
      </c>
      <c r="M21" s="18">
        <v>13</v>
      </c>
      <c r="N21" s="18">
        <v>14</v>
      </c>
      <c r="O21" s="18">
        <v>15</v>
      </c>
      <c r="P21" s="18">
        <v>16</v>
      </c>
      <c r="Q21" s="18">
        <v>17</v>
      </c>
      <c r="R21" s="18">
        <v>18</v>
      </c>
      <c r="S21" s="18">
        <v>19</v>
      </c>
      <c r="T21" s="18">
        <v>20</v>
      </c>
      <c r="U21" s="18">
        <v>21</v>
      </c>
      <c r="V21" s="18">
        <v>22</v>
      </c>
      <c r="W21" s="18">
        <v>23</v>
      </c>
      <c r="X21" s="18">
        <v>24</v>
      </c>
      <c r="Y21" s="18">
        <v>25</v>
      </c>
      <c r="Z21" s="18">
        <v>26</v>
      </c>
      <c r="AA21" s="18">
        <v>27</v>
      </c>
      <c r="AB21" s="18">
        <v>28</v>
      </c>
      <c r="AC21" s="18">
        <v>29</v>
      </c>
      <c r="AD21" s="18">
        <v>30</v>
      </c>
      <c r="AE21" s="18">
        <v>31</v>
      </c>
    </row>
    <row r="22" spans="1:31" ht="67.5" customHeight="1">
      <c r="A22" s="31" t="s">
        <v>21</v>
      </c>
      <c r="B22" s="32"/>
      <c r="C22" s="33"/>
      <c r="D22" s="24">
        <f>SUM(E22:J22)</f>
        <v>138034.494</v>
      </c>
      <c r="E22" s="24">
        <f aca="true" t="shared" si="10" ref="E22:J22">E20+E16</f>
        <v>18097.851</v>
      </c>
      <c r="F22" s="24">
        <f t="shared" si="10"/>
        <v>18466.351</v>
      </c>
      <c r="G22" s="24">
        <f t="shared" si="10"/>
        <v>25367.573</v>
      </c>
      <c r="H22" s="24">
        <f t="shared" si="10"/>
        <v>25367.573</v>
      </c>
      <c r="I22" s="24">
        <f t="shared" si="10"/>
        <v>25367.573</v>
      </c>
      <c r="J22" s="24">
        <f t="shared" si="10"/>
        <v>25367.573</v>
      </c>
      <c r="K22" s="24">
        <f>SUM(L22:Q22)</f>
        <v>0</v>
      </c>
      <c r="L22" s="24">
        <f aca="true" t="shared" si="11" ref="L22:Q22">L20+L16</f>
        <v>0</v>
      </c>
      <c r="M22" s="24">
        <f t="shared" si="11"/>
        <v>0</v>
      </c>
      <c r="N22" s="24">
        <f t="shared" si="11"/>
        <v>0</v>
      </c>
      <c r="O22" s="24">
        <f t="shared" si="11"/>
        <v>0</v>
      </c>
      <c r="P22" s="24">
        <f t="shared" si="11"/>
        <v>0</v>
      </c>
      <c r="Q22" s="24">
        <f t="shared" si="11"/>
        <v>0</v>
      </c>
      <c r="R22" s="24">
        <f>SUM(S22:X22)</f>
        <v>0</v>
      </c>
      <c r="S22" s="24">
        <f aca="true" t="shared" si="12" ref="S22:X22">S20+S16</f>
        <v>0</v>
      </c>
      <c r="T22" s="24">
        <f t="shared" si="12"/>
        <v>0</v>
      </c>
      <c r="U22" s="24">
        <f t="shared" si="12"/>
        <v>0</v>
      </c>
      <c r="V22" s="24">
        <f t="shared" si="12"/>
        <v>0</v>
      </c>
      <c r="W22" s="24">
        <f t="shared" si="12"/>
        <v>0</v>
      </c>
      <c r="X22" s="24">
        <f t="shared" si="12"/>
        <v>0</v>
      </c>
      <c r="Y22" s="24">
        <f>SUM(Z22:AE22)</f>
        <v>138034.494</v>
      </c>
      <c r="Z22" s="24">
        <f aca="true" t="shared" si="13" ref="Z22:AE22">Z20+Z16</f>
        <v>18097.851</v>
      </c>
      <c r="AA22" s="24">
        <f t="shared" si="13"/>
        <v>18466.351</v>
      </c>
      <c r="AB22" s="24">
        <f t="shared" si="13"/>
        <v>25367.573</v>
      </c>
      <c r="AC22" s="24">
        <f t="shared" si="13"/>
        <v>25367.573</v>
      </c>
      <c r="AD22" s="24">
        <f t="shared" si="13"/>
        <v>25367.573</v>
      </c>
      <c r="AE22" s="24">
        <f t="shared" si="13"/>
        <v>25367.573</v>
      </c>
    </row>
    <row r="24" ht="15">
      <c r="B24" s="34" t="s">
        <v>22</v>
      </c>
    </row>
    <row r="25" spans="2:31" ht="41.25" customHeight="1">
      <c r="B25" s="35" t="s">
        <v>23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2:31" ht="15">
      <c r="B26" s="35" t="s">
        <v>24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</sheetData>
  <sheetProtection/>
  <mergeCells count="47">
    <mergeCell ref="T1:AE1"/>
    <mergeCell ref="C2:U2"/>
    <mergeCell ref="D4:X4"/>
    <mergeCell ref="A13:AE13"/>
    <mergeCell ref="A14:AE14"/>
    <mergeCell ref="A16:C16"/>
    <mergeCell ref="A17:AE17"/>
    <mergeCell ref="A18:AE18"/>
    <mergeCell ref="A20:C20"/>
    <mergeCell ref="A22:C22"/>
    <mergeCell ref="B25:AE25"/>
    <mergeCell ref="B26:AE26"/>
    <mergeCell ref="A4:A11"/>
    <mergeCell ref="B4:B11"/>
    <mergeCell ref="C4:C11"/>
    <mergeCell ref="D7:D11"/>
    <mergeCell ref="E7:E11"/>
    <mergeCell ref="F7:F11"/>
    <mergeCell ref="G7:G11"/>
    <mergeCell ref="H7:H11"/>
    <mergeCell ref="I7:I11"/>
    <mergeCell ref="J7:J11"/>
    <mergeCell ref="K7:K11"/>
    <mergeCell ref="L7:L11"/>
    <mergeCell ref="M7:M11"/>
    <mergeCell ref="N7:N11"/>
    <mergeCell ref="O7:O11"/>
    <mergeCell ref="P7:P11"/>
    <mergeCell ref="Q7:Q11"/>
    <mergeCell ref="R7:R11"/>
    <mergeCell ref="S7:S11"/>
    <mergeCell ref="T7:T11"/>
    <mergeCell ref="U7:U11"/>
    <mergeCell ref="V7:V11"/>
    <mergeCell ref="W7:W11"/>
    <mergeCell ref="X7:X11"/>
    <mergeCell ref="Y7:Y11"/>
    <mergeCell ref="Z7:Z11"/>
    <mergeCell ref="AA7:AA11"/>
    <mergeCell ref="AB7:AB11"/>
    <mergeCell ref="AC7:AC11"/>
    <mergeCell ref="AD7:AD11"/>
    <mergeCell ref="AE7:AE11"/>
    <mergeCell ref="Y4:AE6"/>
    <mergeCell ref="D5:J6"/>
    <mergeCell ref="K5:Q6"/>
    <mergeCell ref="R5:X6"/>
  </mergeCells>
  <printOptions/>
  <pageMargins left="0.15748031496062992" right="0.15748031496062992" top="0.2362204724409449" bottom="0.1968503937007874" header="0.15748031496062992" footer="0.15748031496062992"/>
  <pageSetup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КУИГ</dc:creator>
  <cp:keywords/>
  <dc:description/>
  <cp:lastModifiedBy>grigorev_lv</cp:lastModifiedBy>
  <cp:lastPrinted>2023-08-07T10:05:00Z</cp:lastPrinted>
  <dcterms:created xsi:type="dcterms:W3CDTF">2023-07-25T12:23:00Z</dcterms:created>
  <dcterms:modified xsi:type="dcterms:W3CDTF">2024-02-15T09:58:08Z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EEEC95B704E84EC3AF2A4024DAF1B38F_13</vt:lpwstr>
  </property>
  <property fmtid="{D5CDD505-2E9C-101B-9397-08002B2CF9AE}" pid="4" name="KSOProductBuildV">
    <vt:lpwstr>1049-12.2.0.13431</vt:lpwstr>
  </property>
</Properties>
</file>