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0860" activeTab="0"/>
  </bookViews>
  <sheets>
    <sheet name="Лист1" sheetId="1" r:id="rId1"/>
  </sheets>
  <definedNames>
    <definedName name="_xlnm.Print_Titles" localSheetId="0">'Лист1'!$4:$7</definedName>
  </definedNames>
  <calcPr fullCalcOnLoad="1"/>
</workbook>
</file>

<file path=xl/sharedStrings.xml><?xml version="1.0" encoding="utf-8"?>
<sst xmlns="http://schemas.openxmlformats.org/spreadsheetml/2006/main" count="129" uniqueCount="82">
  <si>
    <t xml:space="preserve"> </t>
  </si>
  <si>
    <t>Приложение                                                                     к постановлению Администрации города от______________№________                              «ПРИЛОЖЕНИЕ № 2
к муниципальной программе
«Строительство улиц и автодорог в городе Димитровграде Ульяновской области»</t>
  </si>
  <si>
    <t>СИСТЕМА ПРОГРАММНЫХ МЕРОПРИЯТИЙ НА ПЕРИОД С 2023 ПО 2024 ГОДЫ</t>
  </si>
  <si>
    <t>№ п/п</t>
  </si>
  <si>
    <t>Наименование мероприятий</t>
  </si>
  <si>
    <t>Ответственный исполнитель**</t>
  </si>
  <si>
    <t>Источник финансового обеспечения, тыс.руб.</t>
  </si>
  <si>
    <t>Итого</t>
  </si>
  <si>
    <t>Бюджетные ассигнования бюджета города</t>
  </si>
  <si>
    <t>Бюджетные ассигнования областного бюджета *</t>
  </si>
  <si>
    <t>Финансовое обеспечение всего:</t>
  </si>
  <si>
    <t>по годам (тыс.руб.)</t>
  </si>
  <si>
    <t>1.Основное мероприятие «Строительство  автомобильной дороги по ул. Братской (от жилого дома № 21 по ул. Братской до ул. Ангарской)»***</t>
  </si>
  <si>
    <t>1.1</t>
  </si>
  <si>
    <t>Сбор исходных данных</t>
  </si>
  <si>
    <t xml:space="preserve">МКУ
«ДИИП»
</t>
  </si>
  <si>
    <t>1.2</t>
  </si>
  <si>
    <t>Инженерные изыскания</t>
  </si>
  <si>
    <t>1.3</t>
  </si>
  <si>
    <t>Инженерные – экологические изыскания</t>
  </si>
  <si>
    <t>1.4</t>
  </si>
  <si>
    <t xml:space="preserve">Разработка проектной документации </t>
  </si>
  <si>
    <t>Итого:</t>
  </si>
  <si>
    <t>2.Основное мероприятие «Строительство транспортной развязки ул. Промышленная – ул. Жуковского, с расширением автомобильной дороги по ул. Свирская - ул. Жуковского»***</t>
  </si>
  <si>
    <t>2.1</t>
  </si>
  <si>
    <t>2.2</t>
  </si>
  <si>
    <t>2.3</t>
  </si>
  <si>
    <t>2.4</t>
  </si>
  <si>
    <t>3.Основное мероприятие «Строительство автомобильной дороги от Федерального высокотехнологического центра медицинской радиологии до автотрассы Ульяновск-Димитровград»***</t>
  </si>
  <si>
    <t>3.1</t>
  </si>
  <si>
    <t xml:space="preserve">Государственная экспертиза проектной документации </t>
  </si>
  <si>
    <t>4.Основное мероприятие «Реконструкция автомобильной дороги по ул. Промышленной»***</t>
  </si>
  <si>
    <t>4.1</t>
  </si>
  <si>
    <t>Выполнение инженерных изысканий, в том числе техническое обследование и разработка проектной документации</t>
  </si>
  <si>
    <t>4.2</t>
  </si>
  <si>
    <t xml:space="preserve">Государственная экспертиза
проектной 
документации </t>
  </si>
  <si>
    <t>4.3</t>
  </si>
  <si>
    <t>Проверка достоверности определения сметной стоимости объекта</t>
  </si>
  <si>
    <t>4.4</t>
  </si>
  <si>
    <t>Технологическое присоединение наружного освещения</t>
  </si>
  <si>
    <t>4.5</t>
  </si>
  <si>
    <t>Проведение повторной государственной экспертизы проектной документации</t>
  </si>
  <si>
    <t>4.6</t>
  </si>
  <si>
    <t>Выполнение работ по реконструкции</t>
  </si>
  <si>
    <t>4.7</t>
  </si>
  <si>
    <t>Изготовление технического  плана</t>
  </si>
  <si>
    <t>5.Основное мероприятие «Дорога к памятнику Ватутина (от ул. Гоголя до ул. Коммунальной)»***</t>
  </si>
  <si>
    <t>5.1</t>
  </si>
  <si>
    <t>Выполнение инженерных изысканий, инженерно-экологических изысканий, в том числе разработка проектной документации и государственная экспертиза проектной документации</t>
  </si>
  <si>
    <t>6.Основное мероприятие «Реконструкция части территории линейного объекта – автомобильной дороги по ул.Западная в городе Димитровграде Ульяновской области»</t>
  </si>
  <si>
    <t>6.1</t>
  </si>
  <si>
    <t>Выполнение работ по реконструкции, I очередь</t>
  </si>
  <si>
    <t>6.2</t>
  </si>
  <si>
    <t>Изготовление технического плана</t>
  </si>
  <si>
    <t>6.2.1.</t>
  </si>
  <si>
    <t>в том числе оплата кредиторской задолженности</t>
  </si>
  <si>
    <t>7. Основное мероприятие «Строительство автомобильной дороги по ул.Мостовой от ул.Московской до пр.Автостроителей в г.Димитровграде»***</t>
  </si>
  <si>
    <t>7.1</t>
  </si>
  <si>
    <t>Выполнение инженерных изысканий, в том числе разработка проектной документации и государст-венная экспертиза проектной документации</t>
  </si>
  <si>
    <t>8. Основное мероприятие «Строительство автомобильной дороги по ул. Арсенальной (от пр. Ленина до ул. Курчатова) в городе Димитровграде Ульяновской области»</t>
  </si>
  <si>
    <t>8.1</t>
  </si>
  <si>
    <t>Выполнение инженерных изысканий, в том числе разработка проектной документации и государственная экспертиза проектной документации****</t>
  </si>
  <si>
    <t>8.2</t>
  </si>
  <si>
    <t>8.3</t>
  </si>
  <si>
    <t>Проведение авторского надзора</t>
  </si>
  <si>
    <t>9. Основное мероприятие «Реализация регионального проекта Ульяновской области «Жилье», направленного на достижение целей, показателей и результатов федерального проекта «Жилье»»</t>
  </si>
  <si>
    <t>9.1</t>
  </si>
  <si>
    <t xml:space="preserve">Выполнение работ по строительству автомобильной дороги по ул. Арсенальной (от пр. Ленина до ул. Курчатова) в городе Димитровграде Ульяновской области </t>
  </si>
  <si>
    <t>9.2</t>
  </si>
  <si>
    <t>Проведение строительного контроля</t>
  </si>
  <si>
    <t>10.Основное мероприятие «Устройство автомобильного проезда между ул. 2-ой Пятилетки и ул. Свирская в г. Димитровграде»***</t>
  </si>
  <si>
    <t>10.1</t>
  </si>
  <si>
    <t xml:space="preserve">Разработка проектной документации с проведением экспертизы сметной документации </t>
  </si>
  <si>
    <t>11.Основное мероприятие «Ремонт автомобильной дороги с восстановлением электроосвещения по ул.Куйбышева до ул. Шишкина»</t>
  </si>
  <si>
    <t>11.1</t>
  </si>
  <si>
    <t>Выполнение работ по ремонту</t>
  </si>
  <si>
    <t>11.2</t>
  </si>
  <si>
    <t>Подготовка технического заключения об отнесении объекта к движимому имуществу</t>
  </si>
  <si>
    <t xml:space="preserve">Всего по 
муниципальной 
программе:
</t>
  </si>
  <si>
    <t xml:space="preserve">* -  Средства бюджета города, источником финансового обеспечения которых являются средства областного бюджета, указываются в виде межбюджетных трансфертов, возможных к получению на реализацию мероприятий муниципальной программы.
** - По согласованию.                                     
*** - Финансирование данных мероприятий осуществлялось с 2014 по 2022 годы (приложение 1).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</si>
  <si>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**** - Оплата работ, выполненных  в рамках муниципального контракта, заключенного в 2022 году</t>
  </si>
  <si>
    <t xml:space="preserve">». 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</si>
</sst>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000"/>
  </numFmts>
  <fonts count="53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0" xfId="0" applyFill="1" applyBorder="1" applyAlignment="1">
      <alignment horizontal="center" wrapText="1"/>
    </xf>
    <xf numFmtId="0" fontId="46" fillId="33" borderId="0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textRotation="90" wrapText="1"/>
    </xf>
    <xf numFmtId="0" fontId="48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textRotation="90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vertical="top"/>
    </xf>
    <xf numFmtId="0" fontId="51" fillId="33" borderId="9" xfId="0" applyFont="1" applyFill="1" applyBorder="1" applyAlignment="1">
      <alignment vertical="top" wrapText="1"/>
    </xf>
    <xf numFmtId="0" fontId="52" fillId="33" borderId="9" xfId="0" applyFont="1" applyFill="1" applyBorder="1" applyAlignment="1">
      <alignment horizontal="center" vertical="center" textRotation="90" wrapText="1"/>
    </xf>
    <xf numFmtId="180" fontId="50" fillId="33" borderId="9" xfId="0" applyNumberFormat="1" applyFont="1" applyFill="1" applyBorder="1" applyAlignment="1">
      <alignment horizontal="center" vertical="center" textRotation="90" wrapText="1"/>
    </xf>
    <xf numFmtId="180" fontId="51" fillId="33" borderId="9" xfId="0" applyNumberFormat="1" applyFont="1" applyFill="1" applyBorder="1" applyAlignment="1">
      <alignment horizontal="center" vertical="center" textRotation="90" wrapText="1"/>
    </xf>
    <xf numFmtId="0" fontId="50" fillId="33" borderId="9" xfId="0" applyFont="1" applyFill="1" applyBorder="1" applyAlignment="1">
      <alignment horizontal="center" vertical="center" wrapText="1"/>
    </xf>
    <xf numFmtId="180" fontId="50" fillId="33" borderId="9" xfId="0" applyNumberFormat="1" applyFont="1" applyFill="1" applyBorder="1" applyAlignment="1">
      <alignment horizontal="center" vertical="center" textRotation="90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left" vertical="top" wrapText="1"/>
    </xf>
    <xf numFmtId="0" fontId="50" fillId="33" borderId="9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180" fontId="52" fillId="33" borderId="9" xfId="0" applyNumberFormat="1" applyFont="1" applyFill="1" applyBorder="1" applyAlignment="1">
      <alignment horizontal="center" vertical="center" textRotation="90" wrapText="1"/>
    </xf>
    <xf numFmtId="180" fontId="51" fillId="33" borderId="15" xfId="0" applyNumberFormat="1" applyFont="1" applyFill="1" applyBorder="1" applyAlignment="1">
      <alignment horizontal="center" vertical="center" textRotation="90"/>
    </xf>
    <xf numFmtId="180" fontId="51" fillId="33" borderId="9" xfId="0" applyNumberFormat="1" applyFont="1" applyFill="1" applyBorder="1" applyAlignment="1">
      <alignment horizontal="center" vertical="center" textRotation="90"/>
    </xf>
    <xf numFmtId="49" fontId="51" fillId="33" borderId="16" xfId="0" applyNumberFormat="1" applyFont="1" applyFill="1" applyBorder="1" applyAlignment="1">
      <alignment vertical="top"/>
    </xf>
    <xf numFmtId="180" fontId="52" fillId="33" borderId="16" xfId="0" applyNumberFormat="1" applyFont="1" applyFill="1" applyBorder="1" applyAlignment="1">
      <alignment horizontal="center" vertical="center" textRotation="90" wrapText="1"/>
    </xf>
    <xf numFmtId="0" fontId="51" fillId="33" borderId="16" xfId="0" applyFont="1" applyFill="1" applyBorder="1" applyAlignment="1">
      <alignment horizontal="left" vertical="top" wrapText="1"/>
    </xf>
    <xf numFmtId="49" fontId="51" fillId="33" borderId="9" xfId="0" applyNumberFormat="1" applyFont="1" applyFill="1" applyBorder="1" applyAlignment="1">
      <alignment vertical="top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textRotation="90" wrapText="1"/>
    </xf>
    <xf numFmtId="0" fontId="49" fillId="33" borderId="16" xfId="0" applyFont="1" applyFill="1" applyBorder="1" applyAlignment="1">
      <alignment horizontal="center" vertical="center" textRotation="90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50" fillId="33" borderId="15" xfId="0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180" fontId="51" fillId="33" borderId="9" xfId="0" applyNumberFormat="1" applyFont="1" applyFill="1" applyBorder="1" applyAlignment="1">
      <alignment vertical="center" textRotation="90"/>
    </xf>
    <xf numFmtId="180" fontId="50" fillId="33" borderId="9" xfId="0" applyNumberFormat="1" applyFont="1" applyFill="1" applyBorder="1" applyAlignment="1">
      <alignment vertical="center" textRotation="90"/>
    </xf>
    <xf numFmtId="180" fontId="51" fillId="0" borderId="9" xfId="0" applyNumberFormat="1" applyFont="1" applyBorder="1" applyAlignment="1">
      <alignment horizontal="center" vertical="center" textRotation="90"/>
    </xf>
    <xf numFmtId="180" fontId="51" fillId="33" borderId="16" xfId="0" applyNumberFormat="1" applyFont="1" applyFill="1" applyBorder="1" applyAlignment="1">
      <alignment horizontal="center" vertical="center" textRotation="90"/>
    </xf>
    <xf numFmtId="180" fontId="0" fillId="0" borderId="0" xfId="0" applyNumberFormat="1" applyAlignment="1">
      <alignment textRotation="90"/>
    </xf>
    <xf numFmtId="0" fontId="52" fillId="33" borderId="0" xfId="0" applyFont="1" applyFill="1" applyBorder="1" applyAlignment="1">
      <alignment horizontal="right" vertical="top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="120" zoomScaleNormal="120" zoomScaleSheetLayoutView="100" workbookViewId="0" topLeftCell="A1">
      <pane ySplit="7" topLeftCell="A59" activePane="bottomLeft" state="frozen"/>
      <selection pane="bottomLeft" activeCell="M3" sqref="M2:M3"/>
    </sheetView>
  </sheetViews>
  <sheetFormatPr defaultColWidth="9.00390625" defaultRowHeight="15"/>
  <cols>
    <col min="1" max="1" width="5.00390625" style="2" customWidth="1"/>
    <col min="2" max="2" width="33.57421875" style="2" customWidth="1"/>
    <col min="3" max="3" width="7.7109375" style="3" customWidth="1"/>
    <col min="4" max="4" width="6.8515625" style="2" customWidth="1"/>
    <col min="5" max="6" width="5.140625" style="2" customWidth="1"/>
    <col min="7" max="8" width="5.7109375" style="2" customWidth="1"/>
    <col min="9" max="9" width="5.140625" style="2" customWidth="1"/>
    <col min="10" max="10" width="6.00390625" style="2" customWidth="1"/>
    <col min="11" max="11" width="5.28125" style="2" customWidth="1"/>
    <col min="12" max="12" width="5.7109375" style="2" customWidth="1"/>
    <col min="13" max="13" width="13.421875" style="0" customWidth="1"/>
  </cols>
  <sheetData>
    <row r="1" spans="1:12" ht="93.75" customHeight="1">
      <c r="A1" s="4" t="s">
        <v>0</v>
      </c>
      <c r="B1" s="4"/>
      <c r="C1" s="4"/>
      <c r="D1" s="4"/>
      <c r="E1" s="4"/>
      <c r="F1" s="5" t="s">
        <v>1</v>
      </c>
      <c r="G1" s="5"/>
      <c r="H1" s="5"/>
      <c r="I1" s="5"/>
      <c r="J1" s="5"/>
      <c r="K1" s="5"/>
      <c r="L1" s="5"/>
    </row>
    <row r="2" spans="1:12" s="1" customFormat="1" ht="15.75" customHeight="1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13.5" customHeight="1">
      <c r="A3" s="8" t="s">
        <v>3</v>
      </c>
      <c r="B3" s="8" t="s">
        <v>4</v>
      </c>
      <c r="C3" s="9" t="s">
        <v>5</v>
      </c>
      <c r="D3" s="10" t="s">
        <v>6</v>
      </c>
      <c r="E3" s="11"/>
      <c r="F3" s="11"/>
      <c r="G3" s="11"/>
      <c r="H3" s="11"/>
      <c r="I3" s="45"/>
      <c r="J3" s="46" t="s">
        <v>7</v>
      </c>
      <c r="K3" s="47"/>
      <c r="L3" s="48"/>
    </row>
    <row r="4" spans="1:12" s="1" customFormat="1" ht="36" customHeight="1">
      <c r="A4" s="8"/>
      <c r="B4" s="8"/>
      <c r="C4" s="9"/>
      <c r="D4" s="8" t="s">
        <v>8</v>
      </c>
      <c r="E4" s="8"/>
      <c r="F4" s="8"/>
      <c r="G4" s="8" t="s">
        <v>9</v>
      </c>
      <c r="H4" s="8"/>
      <c r="I4" s="8"/>
      <c r="J4" s="49"/>
      <c r="K4" s="50"/>
      <c r="L4" s="51"/>
    </row>
    <row r="5" spans="1:12" s="1" customFormat="1" ht="25.5" customHeight="1">
      <c r="A5" s="8"/>
      <c r="B5" s="8"/>
      <c r="C5" s="9"/>
      <c r="D5" s="12" t="s">
        <v>10</v>
      </c>
      <c r="E5" s="8" t="s">
        <v>11</v>
      </c>
      <c r="F5" s="8"/>
      <c r="G5" s="12" t="s">
        <v>10</v>
      </c>
      <c r="H5" s="8" t="s">
        <v>11</v>
      </c>
      <c r="I5" s="8"/>
      <c r="J5" s="52" t="s">
        <v>10</v>
      </c>
      <c r="K5" s="8" t="s">
        <v>11</v>
      </c>
      <c r="L5" s="8"/>
    </row>
    <row r="6" spans="1:12" s="1" customFormat="1" ht="26.25" customHeight="1">
      <c r="A6" s="8"/>
      <c r="B6" s="8"/>
      <c r="C6" s="9"/>
      <c r="D6" s="12"/>
      <c r="E6" s="9">
        <v>2023</v>
      </c>
      <c r="F6" s="9">
        <v>2024</v>
      </c>
      <c r="G6" s="12"/>
      <c r="H6" s="9">
        <v>2023</v>
      </c>
      <c r="I6" s="9">
        <v>2024</v>
      </c>
      <c r="J6" s="53"/>
      <c r="K6" s="9">
        <v>2023</v>
      </c>
      <c r="L6" s="9">
        <v>2024</v>
      </c>
    </row>
    <row r="7" spans="1:13" ht="15">
      <c r="A7" s="13">
        <v>1</v>
      </c>
      <c r="B7" s="14">
        <v>2</v>
      </c>
      <c r="C7" s="15">
        <v>3</v>
      </c>
      <c r="D7" s="13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54">
        <v>10</v>
      </c>
      <c r="K7" s="14">
        <v>11</v>
      </c>
      <c r="L7" s="55">
        <v>12</v>
      </c>
      <c r="M7" s="56"/>
    </row>
    <row r="8" spans="1:12" ht="27" customHeight="1">
      <c r="A8" s="16" t="s">
        <v>12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57"/>
    </row>
    <row r="9" spans="1:12" ht="41.25" customHeight="1">
      <c r="A9" s="18" t="s">
        <v>13</v>
      </c>
      <c r="B9" s="19" t="s">
        <v>14</v>
      </c>
      <c r="C9" s="20" t="s">
        <v>15</v>
      </c>
      <c r="D9" s="21">
        <f>SUM(E9:F9)</f>
        <v>0</v>
      </c>
      <c r="E9" s="22">
        <v>0</v>
      </c>
      <c r="F9" s="22">
        <v>0</v>
      </c>
      <c r="G9" s="21">
        <f>SUM(H9:I9)</f>
        <v>0</v>
      </c>
      <c r="H9" s="22">
        <v>0</v>
      </c>
      <c r="I9" s="22">
        <v>0</v>
      </c>
      <c r="J9" s="21">
        <f>SUM(K9:L9)</f>
        <v>0</v>
      </c>
      <c r="K9" s="35">
        <f aca="true" t="shared" si="0" ref="K9:L12">E9+H9</f>
        <v>0</v>
      </c>
      <c r="L9" s="35">
        <f t="shared" si="0"/>
        <v>0</v>
      </c>
    </row>
    <row r="10" spans="1:12" ht="42.75" customHeight="1">
      <c r="A10" s="18" t="s">
        <v>16</v>
      </c>
      <c r="B10" s="19" t="s">
        <v>17</v>
      </c>
      <c r="C10" s="20" t="s">
        <v>15</v>
      </c>
      <c r="D10" s="21">
        <f>SUM(E10:F10)</f>
        <v>0</v>
      </c>
      <c r="E10" s="22">
        <v>0</v>
      </c>
      <c r="F10" s="22">
        <v>0</v>
      </c>
      <c r="G10" s="21">
        <f>SUM(H10:I10)</f>
        <v>0</v>
      </c>
      <c r="H10" s="22">
        <v>0</v>
      </c>
      <c r="I10" s="22">
        <v>0</v>
      </c>
      <c r="J10" s="21">
        <f>SUM(K10:L10)</f>
        <v>0</v>
      </c>
      <c r="K10" s="35">
        <f t="shared" si="0"/>
        <v>0</v>
      </c>
      <c r="L10" s="35">
        <f t="shared" si="0"/>
        <v>0</v>
      </c>
    </row>
    <row r="11" spans="1:12" ht="43.5" customHeight="1">
      <c r="A11" s="18" t="s">
        <v>18</v>
      </c>
      <c r="B11" s="19" t="s">
        <v>19</v>
      </c>
      <c r="C11" s="20" t="s">
        <v>15</v>
      </c>
      <c r="D11" s="21">
        <f>SUM(E11:F11)</f>
        <v>0</v>
      </c>
      <c r="E11" s="22">
        <v>0</v>
      </c>
      <c r="F11" s="22">
        <v>0</v>
      </c>
      <c r="G11" s="21">
        <f>SUM(H11:I11)</f>
        <v>0</v>
      </c>
      <c r="H11" s="22">
        <v>0</v>
      </c>
      <c r="I11" s="22">
        <v>0</v>
      </c>
      <c r="J11" s="21">
        <f>SUM(K11:L11)</f>
        <v>0</v>
      </c>
      <c r="K11" s="35">
        <f t="shared" si="0"/>
        <v>0</v>
      </c>
      <c r="L11" s="35">
        <f t="shared" si="0"/>
        <v>0</v>
      </c>
    </row>
    <row r="12" spans="1:12" ht="38.25" customHeight="1">
      <c r="A12" s="18" t="s">
        <v>20</v>
      </c>
      <c r="B12" s="19" t="s">
        <v>21</v>
      </c>
      <c r="C12" s="20" t="s">
        <v>15</v>
      </c>
      <c r="D12" s="21">
        <f>SUM(E12:F12)</f>
        <v>0</v>
      </c>
      <c r="E12" s="22">
        <v>0</v>
      </c>
      <c r="F12" s="22">
        <v>0</v>
      </c>
      <c r="G12" s="21">
        <f>SUM(H12:I12)</f>
        <v>0</v>
      </c>
      <c r="H12" s="22">
        <v>0</v>
      </c>
      <c r="I12" s="22">
        <v>0</v>
      </c>
      <c r="J12" s="21">
        <f>SUM(K12:L12)</f>
        <v>0</v>
      </c>
      <c r="K12" s="35">
        <f t="shared" si="0"/>
        <v>0</v>
      </c>
      <c r="L12" s="35">
        <f t="shared" si="0"/>
        <v>0</v>
      </c>
    </row>
    <row r="13" spans="1:12" ht="42.75" customHeight="1">
      <c r="A13" s="23" t="s">
        <v>22</v>
      </c>
      <c r="B13" s="23"/>
      <c r="C13" s="23"/>
      <c r="D13" s="21">
        <f>SUM(E13:F13)</f>
        <v>0</v>
      </c>
      <c r="E13" s="21">
        <f aca="true" t="shared" si="1" ref="E13:F13">SUM(E9:E12)</f>
        <v>0</v>
      </c>
      <c r="F13" s="21">
        <f t="shared" si="1"/>
        <v>0</v>
      </c>
      <c r="G13" s="21">
        <f>SUM(H13:I13)</f>
        <v>0</v>
      </c>
      <c r="H13" s="21">
        <f aca="true" t="shared" si="2" ref="H13:I13">SUM(H9:H12)</f>
        <v>0</v>
      </c>
      <c r="I13" s="21">
        <f t="shared" si="2"/>
        <v>0</v>
      </c>
      <c r="J13" s="21">
        <f>SUM(K13:L13)</f>
        <v>0</v>
      </c>
      <c r="K13" s="24">
        <f aca="true" t="shared" si="3" ref="K13:L13">SUM(K9:K12)</f>
        <v>0</v>
      </c>
      <c r="L13" s="24">
        <f t="shared" si="3"/>
        <v>0</v>
      </c>
    </row>
    <row r="14" spans="1:12" ht="23.25" customHeight="1">
      <c r="A14" s="16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57"/>
    </row>
    <row r="15" spans="1:12" ht="42.75" customHeight="1">
      <c r="A15" s="18" t="s">
        <v>24</v>
      </c>
      <c r="B15" s="19" t="s">
        <v>14</v>
      </c>
      <c r="C15" s="20" t="s">
        <v>15</v>
      </c>
      <c r="D15" s="21">
        <f>SUM(E15:F15)</f>
        <v>0</v>
      </c>
      <c r="E15" s="22">
        <v>0</v>
      </c>
      <c r="F15" s="22">
        <v>0</v>
      </c>
      <c r="G15" s="21">
        <f>SUM(H15:I15)</f>
        <v>0</v>
      </c>
      <c r="H15" s="22">
        <v>0</v>
      </c>
      <c r="I15" s="22">
        <v>0</v>
      </c>
      <c r="J15" s="21">
        <f>SUM(K15:L15)</f>
        <v>0</v>
      </c>
      <c r="K15" s="35">
        <f aca="true" t="shared" si="4" ref="K15:L18">E15+H15</f>
        <v>0</v>
      </c>
      <c r="L15" s="35">
        <f t="shared" si="4"/>
        <v>0</v>
      </c>
    </row>
    <row r="16" spans="1:12" ht="39.75" customHeight="1">
      <c r="A16" s="18" t="s">
        <v>25</v>
      </c>
      <c r="B16" s="19" t="s">
        <v>17</v>
      </c>
      <c r="C16" s="20" t="s">
        <v>15</v>
      </c>
      <c r="D16" s="21">
        <f>SUM(E16:F16)</f>
        <v>0</v>
      </c>
      <c r="E16" s="22">
        <v>0</v>
      </c>
      <c r="F16" s="22">
        <v>0</v>
      </c>
      <c r="G16" s="21">
        <f>SUM(H16:I16)</f>
        <v>0</v>
      </c>
      <c r="H16" s="22">
        <v>0</v>
      </c>
      <c r="I16" s="22">
        <v>0</v>
      </c>
      <c r="J16" s="21">
        <f>SUM(K16:L16)</f>
        <v>0</v>
      </c>
      <c r="K16" s="35">
        <f t="shared" si="4"/>
        <v>0</v>
      </c>
      <c r="L16" s="35">
        <f t="shared" si="4"/>
        <v>0</v>
      </c>
    </row>
    <row r="17" spans="1:12" ht="43.5" customHeight="1">
      <c r="A17" s="18" t="s">
        <v>26</v>
      </c>
      <c r="B17" s="19" t="s">
        <v>19</v>
      </c>
      <c r="C17" s="20" t="s">
        <v>15</v>
      </c>
      <c r="D17" s="21">
        <f>SUM(E17:F17)</f>
        <v>0</v>
      </c>
      <c r="E17" s="22">
        <v>0</v>
      </c>
      <c r="F17" s="22">
        <v>0</v>
      </c>
      <c r="G17" s="21">
        <f>SUM(H17:I17)</f>
        <v>0</v>
      </c>
      <c r="H17" s="22">
        <v>0</v>
      </c>
      <c r="I17" s="22">
        <v>0</v>
      </c>
      <c r="J17" s="21">
        <f>SUM(K17:L17)</f>
        <v>0</v>
      </c>
      <c r="K17" s="35">
        <f t="shared" si="4"/>
        <v>0</v>
      </c>
      <c r="L17" s="35">
        <f t="shared" si="4"/>
        <v>0</v>
      </c>
    </row>
    <row r="18" spans="1:12" ht="41.25" customHeight="1">
      <c r="A18" s="18" t="s">
        <v>27</v>
      </c>
      <c r="B18" s="19" t="s">
        <v>21</v>
      </c>
      <c r="C18" s="20" t="s">
        <v>15</v>
      </c>
      <c r="D18" s="21">
        <f>SUM(E18:F18)</f>
        <v>0</v>
      </c>
      <c r="E18" s="22">
        <v>0</v>
      </c>
      <c r="F18" s="22">
        <v>0</v>
      </c>
      <c r="G18" s="21">
        <f>SUM(H18:I18)</f>
        <v>0</v>
      </c>
      <c r="H18" s="22">
        <v>0</v>
      </c>
      <c r="I18" s="22">
        <v>0</v>
      </c>
      <c r="J18" s="21">
        <f>SUM(K18:L18)</f>
        <v>0</v>
      </c>
      <c r="K18" s="35">
        <f t="shared" si="4"/>
        <v>0</v>
      </c>
      <c r="L18" s="35">
        <f t="shared" si="4"/>
        <v>0</v>
      </c>
    </row>
    <row r="19" spans="1:12" ht="42" customHeight="1">
      <c r="A19" s="23" t="s">
        <v>22</v>
      </c>
      <c r="B19" s="23"/>
      <c r="C19" s="23"/>
      <c r="D19" s="24">
        <f>SUM(E19:F19)</f>
        <v>0</v>
      </c>
      <c r="E19" s="24">
        <f aca="true" t="shared" si="5" ref="E19:F19">SUM(E15:E18)</f>
        <v>0</v>
      </c>
      <c r="F19" s="24">
        <f t="shared" si="5"/>
        <v>0</v>
      </c>
      <c r="G19" s="24">
        <f>SUM(H19:I19)</f>
        <v>0</v>
      </c>
      <c r="H19" s="24">
        <f aca="true" t="shared" si="6" ref="H19:I19">SUM(H15:H18)</f>
        <v>0</v>
      </c>
      <c r="I19" s="24">
        <f t="shared" si="6"/>
        <v>0</v>
      </c>
      <c r="J19" s="24">
        <f>SUM(K19:L19)</f>
        <v>0</v>
      </c>
      <c r="K19" s="24">
        <f aca="true" t="shared" si="7" ref="K19:L19">SUM(K15:K18)</f>
        <v>0</v>
      </c>
      <c r="L19" s="24">
        <f t="shared" si="7"/>
        <v>0</v>
      </c>
    </row>
    <row r="20" spans="1:12" ht="23.25" customHeight="1">
      <c r="A20" s="25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58"/>
    </row>
    <row r="21" spans="1:12" ht="44.25" customHeight="1">
      <c r="A21" s="18" t="s">
        <v>29</v>
      </c>
      <c r="B21" s="19" t="s">
        <v>30</v>
      </c>
      <c r="C21" s="20" t="s">
        <v>15</v>
      </c>
      <c r="D21" s="21">
        <f>SUM(E21:F21)</f>
        <v>0</v>
      </c>
      <c r="E21" s="22">
        <v>0</v>
      </c>
      <c r="F21" s="22">
        <v>0</v>
      </c>
      <c r="G21" s="21">
        <f>SUM(H21:I21)</f>
        <v>0</v>
      </c>
      <c r="H21" s="22">
        <v>0</v>
      </c>
      <c r="I21" s="22">
        <v>0</v>
      </c>
      <c r="J21" s="21">
        <f>SUM(K21:L21)</f>
        <v>0</v>
      </c>
      <c r="K21" s="35">
        <f>E21+H21</f>
        <v>0</v>
      </c>
      <c r="L21" s="35">
        <f>F21+I21</f>
        <v>0</v>
      </c>
    </row>
    <row r="22" spans="1:12" ht="36.75" customHeight="1">
      <c r="A22" s="23" t="s">
        <v>22</v>
      </c>
      <c r="B22" s="23"/>
      <c r="C22" s="23"/>
      <c r="D22" s="24">
        <f>SUM(E22:F22)</f>
        <v>0</v>
      </c>
      <c r="E22" s="24">
        <f>SUM(E21)</f>
        <v>0</v>
      </c>
      <c r="F22" s="24">
        <f>SUM(F21)</f>
        <v>0</v>
      </c>
      <c r="G22" s="24">
        <f>SUM(H22:I22)</f>
        <v>0</v>
      </c>
      <c r="H22" s="24">
        <f>SUM(H21)</f>
        <v>0</v>
      </c>
      <c r="I22" s="24">
        <f>SUM(I21)</f>
        <v>0</v>
      </c>
      <c r="J22" s="24">
        <f>SUM(K22:L22)</f>
        <v>0</v>
      </c>
      <c r="K22" s="24">
        <f>SUM(K21)</f>
        <v>0</v>
      </c>
      <c r="L22" s="24">
        <f>SUM(L21)</f>
        <v>0</v>
      </c>
    </row>
    <row r="23" spans="1:12" ht="16.5" customHeight="1">
      <c r="A23" s="27" t="s">
        <v>31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59"/>
    </row>
    <row r="24" spans="1:12" ht="44.25" customHeight="1">
      <c r="A24" s="18" t="s">
        <v>32</v>
      </c>
      <c r="B24" s="19" t="s">
        <v>33</v>
      </c>
      <c r="C24" s="20" t="s">
        <v>15</v>
      </c>
      <c r="D24" s="21">
        <f aca="true" t="shared" si="8" ref="D24:D31">SUM(E24:F24)</f>
        <v>0</v>
      </c>
      <c r="E24" s="22">
        <v>0</v>
      </c>
      <c r="F24" s="22">
        <v>0</v>
      </c>
      <c r="G24" s="21">
        <f aca="true" t="shared" si="9" ref="G24:G31">SUM(H24:I24)</f>
        <v>0</v>
      </c>
      <c r="H24" s="22">
        <v>0</v>
      </c>
      <c r="I24" s="22">
        <v>0</v>
      </c>
      <c r="J24" s="21">
        <f>SUM(D24:I24)</f>
        <v>0</v>
      </c>
      <c r="K24" s="35">
        <f aca="true" t="shared" si="10" ref="K24:L30">E24+H24</f>
        <v>0</v>
      </c>
      <c r="L24" s="35">
        <f t="shared" si="10"/>
        <v>0</v>
      </c>
    </row>
    <row r="25" spans="1:12" ht="43.5" customHeight="1">
      <c r="A25" s="18" t="s">
        <v>34</v>
      </c>
      <c r="B25" s="19" t="s">
        <v>35</v>
      </c>
      <c r="C25" s="20" t="s">
        <v>15</v>
      </c>
      <c r="D25" s="21">
        <f t="shared" si="8"/>
        <v>0</v>
      </c>
      <c r="E25" s="22">
        <v>0</v>
      </c>
      <c r="F25" s="22">
        <v>0</v>
      </c>
      <c r="G25" s="21">
        <f t="shared" si="9"/>
        <v>0</v>
      </c>
      <c r="H25" s="22">
        <v>0</v>
      </c>
      <c r="I25" s="22">
        <v>0</v>
      </c>
      <c r="J25" s="21">
        <f aca="true" t="shared" si="11" ref="J25:J31">SUM(K25:L25)</f>
        <v>0</v>
      </c>
      <c r="K25" s="35">
        <f t="shared" si="10"/>
        <v>0</v>
      </c>
      <c r="L25" s="35">
        <f t="shared" si="10"/>
        <v>0</v>
      </c>
    </row>
    <row r="26" spans="1:12" ht="42.75" customHeight="1">
      <c r="A26" s="18" t="s">
        <v>36</v>
      </c>
      <c r="B26" s="19" t="s">
        <v>37</v>
      </c>
      <c r="C26" s="20" t="s">
        <v>15</v>
      </c>
      <c r="D26" s="21">
        <f t="shared" si="8"/>
        <v>0</v>
      </c>
      <c r="E26" s="22">
        <v>0</v>
      </c>
      <c r="F26" s="22">
        <v>0</v>
      </c>
      <c r="G26" s="21">
        <f t="shared" si="9"/>
        <v>0</v>
      </c>
      <c r="H26" s="22">
        <v>0</v>
      </c>
      <c r="I26" s="22">
        <v>0</v>
      </c>
      <c r="J26" s="21">
        <f t="shared" si="11"/>
        <v>0</v>
      </c>
      <c r="K26" s="35">
        <f t="shared" si="10"/>
        <v>0</v>
      </c>
      <c r="L26" s="35">
        <f t="shared" si="10"/>
        <v>0</v>
      </c>
    </row>
    <row r="27" spans="1:12" ht="39" customHeight="1">
      <c r="A27" s="18" t="s">
        <v>38</v>
      </c>
      <c r="B27" s="19" t="s">
        <v>39</v>
      </c>
      <c r="C27" s="20" t="s">
        <v>15</v>
      </c>
      <c r="D27" s="21">
        <f t="shared" si="8"/>
        <v>0</v>
      </c>
      <c r="E27" s="22">
        <v>0</v>
      </c>
      <c r="F27" s="22">
        <v>0</v>
      </c>
      <c r="G27" s="21">
        <f t="shared" si="9"/>
        <v>0</v>
      </c>
      <c r="H27" s="22">
        <v>0</v>
      </c>
      <c r="I27" s="22">
        <v>0</v>
      </c>
      <c r="J27" s="21">
        <f t="shared" si="11"/>
        <v>0</v>
      </c>
      <c r="K27" s="35">
        <f t="shared" si="10"/>
        <v>0</v>
      </c>
      <c r="L27" s="35">
        <f t="shared" si="10"/>
        <v>0</v>
      </c>
    </row>
    <row r="28" spans="1:12" ht="42.75" customHeight="1">
      <c r="A28" s="18" t="s">
        <v>40</v>
      </c>
      <c r="B28" s="19" t="s">
        <v>41</v>
      </c>
      <c r="C28" s="20" t="s">
        <v>15</v>
      </c>
      <c r="D28" s="21">
        <f t="shared" si="8"/>
        <v>0</v>
      </c>
      <c r="E28" s="22">
        <v>0</v>
      </c>
      <c r="F28" s="22">
        <v>0</v>
      </c>
      <c r="G28" s="21">
        <f t="shared" si="9"/>
        <v>0</v>
      </c>
      <c r="H28" s="22">
        <v>0</v>
      </c>
      <c r="I28" s="22">
        <v>0</v>
      </c>
      <c r="J28" s="21">
        <f t="shared" si="11"/>
        <v>0</v>
      </c>
      <c r="K28" s="35">
        <f t="shared" si="10"/>
        <v>0</v>
      </c>
      <c r="L28" s="35">
        <f t="shared" si="10"/>
        <v>0</v>
      </c>
    </row>
    <row r="29" spans="1:12" ht="44.25" customHeight="1">
      <c r="A29" s="18" t="s">
        <v>42</v>
      </c>
      <c r="B29" s="19" t="s">
        <v>43</v>
      </c>
      <c r="C29" s="20" t="s">
        <v>15</v>
      </c>
      <c r="D29" s="21">
        <f t="shared" si="8"/>
        <v>0</v>
      </c>
      <c r="E29" s="22">
        <v>0</v>
      </c>
      <c r="F29" s="22">
        <v>0</v>
      </c>
      <c r="G29" s="21">
        <f t="shared" si="9"/>
        <v>0</v>
      </c>
      <c r="H29" s="22">
        <v>0</v>
      </c>
      <c r="I29" s="22">
        <v>0</v>
      </c>
      <c r="J29" s="21">
        <f t="shared" si="11"/>
        <v>0</v>
      </c>
      <c r="K29" s="35">
        <f t="shared" si="10"/>
        <v>0</v>
      </c>
      <c r="L29" s="35">
        <f t="shared" si="10"/>
        <v>0</v>
      </c>
    </row>
    <row r="30" spans="1:12" ht="41.25" customHeight="1">
      <c r="A30" s="18" t="s">
        <v>44</v>
      </c>
      <c r="B30" s="29" t="s">
        <v>45</v>
      </c>
      <c r="C30" s="20" t="s">
        <v>15</v>
      </c>
      <c r="D30" s="21">
        <f t="shared" si="8"/>
        <v>0</v>
      </c>
      <c r="E30" s="22">
        <v>0</v>
      </c>
      <c r="F30" s="22">
        <v>0</v>
      </c>
      <c r="G30" s="21">
        <f t="shared" si="9"/>
        <v>0</v>
      </c>
      <c r="H30" s="22">
        <v>0</v>
      </c>
      <c r="I30" s="22">
        <v>0</v>
      </c>
      <c r="J30" s="21">
        <f t="shared" si="11"/>
        <v>0</v>
      </c>
      <c r="K30" s="35">
        <f t="shared" si="10"/>
        <v>0</v>
      </c>
      <c r="L30" s="35">
        <f t="shared" si="10"/>
        <v>0</v>
      </c>
    </row>
    <row r="31" spans="1:12" ht="43.5" customHeight="1">
      <c r="A31" s="30" t="s">
        <v>22</v>
      </c>
      <c r="B31" s="30"/>
      <c r="C31" s="30"/>
      <c r="D31" s="21">
        <f t="shared" si="8"/>
        <v>0</v>
      </c>
      <c r="E31" s="21">
        <f>SUM(E24:E30)</f>
        <v>0</v>
      </c>
      <c r="F31" s="21">
        <f>SUM(F24:F30)</f>
        <v>0</v>
      </c>
      <c r="G31" s="21">
        <f t="shared" si="9"/>
        <v>0</v>
      </c>
      <c r="H31" s="21">
        <f>SUM(H24:H30)</f>
        <v>0</v>
      </c>
      <c r="I31" s="21">
        <f>SUM(I24:I30)</f>
        <v>0</v>
      </c>
      <c r="J31" s="21">
        <f t="shared" si="11"/>
        <v>0</v>
      </c>
      <c r="K31" s="24">
        <f>SUM(K24:K30)</f>
        <v>0</v>
      </c>
      <c r="L31" s="24">
        <f>SUM(L24:L30)</f>
        <v>0</v>
      </c>
    </row>
    <row r="32" spans="1:12" ht="15" customHeight="1">
      <c r="A32" s="3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60"/>
    </row>
    <row r="33" spans="1:12" ht="60" customHeight="1">
      <c r="A33" s="18" t="s">
        <v>47</v>
      </c>
      <c r="B33" s="19" t="s">
        <v>48</v>
      </c>
      <c r="C33" s="22" t="s">
        <v>15</v>
      </c>
      <c r="D33" s="21">
        <f>SUM(E33:F33)</f>
        <v>0</v>
      </c>
      <c r="E33" s="22">
        <v>0</v>
      </c>
      <c r="F33" s="22">
        <v>0</v>
      </c>
      <c r="G33" s="21">
        <f>SUM(H33:I33)</f>
        <v>0</v>
      </c>
      <c r="H33" s="22">
        <v>0</v>
      </c>
      <c r="I33" s="22">
        <v>0</v>
      </c>
      <c r="J33" s="21">
        <f>SUM(K33:L33)</f>
        <v>0</v>
      </c>
      <c r="K33" s="35">
        <f>E33+H33</f>
        <v>0</v>
      </c>
      <c r="L33" s="35">
        <f>F33+I33</f>
        <v>0</v>
      </c>
    </row>
    <row r="34" spans="1:12" ht="38.25" customHeight="1">
      <c r="A34" s="30" t="s">
        <v>22</v>
      </c>
      <c r="B34" s="30"/>
      <c r="C34" s="30"/>
      <c r="D34" s="24">
        <f>SUM(E34:F34)</f>
        <v>0</v>
      </c>
      <c r="E34" s="24">
        <f>SUM(E33)</f>
        <v>0</v>
      </c>
      <c r="F34" s="24">
        <f>SUM(F33)</f>
        <v>0</v>
      </c>
      <c r="G34" s="24">
        <f>SUM(H34:I34)</f>
        <v>0</v>
      </c>
      <c r="H34" s="24">
        <f>SUM(H33)</f>
        <v>0</v>
      </c>
      <c r="I34" s="24">
        <f>SUM(I33)</f>
        <v>0</v>
      </c>
      <c r="J34" s="24">
        <f>SUM(K34:L34)</f>
        <v>0</v>
      </c>
      <c r="K34" s="24">
        <f>SUM(K33)</f>
        <v>0</v>
      </c>
      <c r="L34" s="24">
        <f>SUM(L33)</f>
        <v>0</v>
      </c>
    </row>
    <row r="35" spans="1:12" ht="27.75" customHeight="1">
      <c r="A35" s="16" t="s">
        <v>49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57"/>
    </row>
    <row r="36" spans="1:12" ht="50.25" customHeight="1">
      <c r="A36" s="18" t="s">
        <v>50</v>
      </c>
      <c r="B36" s="29" t="s">
        <v>51</v>
      </c>
      <c r="C36" s="33" t="s">
        <v>15</v>
      </c>
      <c r="D36" s="21">
        <f>SUM(E36:F36)</f>
        <v>53.84377</v>
      </c>
      <c r="E36" s="22">
        <v>53.84377</v>
      </c>
      <c r="F36" s="22">
        <v>0</v>
      </c>
      <c r="G36" s="21">
        <f>SUM(H36:I36)</f>
        <v>5330.53342</v>
      </c>
      <c r="H36" s="22">
        <v>5330.53342</v>
      </c>
      <c r="I36" s="22">
        <v>0</v>
      </c>
      <c r="J36" s="21">
        <f>SUM(K36:L36)</f>
        <v>5384.37719</v>
      </c>
      <c r="K36" s="35">
        <f aca="true" t="shared" si="12" ref="K36:L38">E36+H36</f>
        <v>5384.37719</v>
      </c>
      <c r="L36" s="35">
        <f t="shared" si="12"/>
        <v>0</v>
      </c>
    </row>
    <row r="37" spans="1:12" ht="50.25" customHeight="1">
      <c r="A37" s="18" t="s">
        <v>52</v>
      </c>
      <c r="B37" s="29" t="s">
        <v>53</v>
      </c>
      <c r="C37" s="33" t="s">
        <v>15</v>
      </c>
      <c r="D37" s="21">
        <f>SUM(E37:F37)</f>
        <v>160</v>
      </c>
      <c r="E37" s="22">
        <v>80</v>
      </c>
      <c r="F37" s="22">
        <f>F38</f>
        <v>80</v>
      </c>
      <c r="G37" s="21">
        <f>SUM(H37:I37)</f>
        <v>0</v>
      </c>
      <c r="H37" s="22">
        <v>0</v>
      </c>
      <c r="I37" s="22">
        <v>0</v>
      </c>
      <c r="J37" s="21">
        <f>SUM(K37:L37)</f>
        <v>160</v>
      </c>
      <c r="K37" s="35">
        <f t="shared" si="12"/>
        <v>80</v>
      </c>
      <c r="L37" s="35">
        <f t="shared" si="12"/>
        <v>80</v>
      </c>
    </row>
    <row r="38" spans="1:12" ht="50.25" customHeight="1">
      <c r="A38" s="18" t="s">
        <v>54</v>
      </c>
      <c r="B38" s="29" t="s">
        <v>55</v>
      </c>
      <c r="C38" s="33" t="s">
        <v>15</v>
      </c>
      <c r="D38" s="21">
        <f>SUM(E38:F38)</f>
        <v>80</v>
      </c>
      <c r="E38" s="22">
        <v>0</v>
      </c>
      <c r="F38" s="22">
        <v>80</v>
      </c>
      <c r="G38" s="21">
        <f>SUM(H38:I38)</f>
        <v>0</v>
      </c>
      <c r="H38" s="22">
        <v>0</v>
      </c>
      <c r="I38" s="22">
        <v>0</v>
      </c>
      <c r="J38" s="21">
        <f>SUM(K38:L38)</f>
        <v>80</v>
      </c>
      <c r="K38" s="35">
        <f t="shared" si="12"/>
        <v>0</v>
      </c>
      <c r="L38" s="35">
        <f t="shared" si="12"/>
        <v>80</v>
      </c>
    </row>
    <row r="39" spans="1:12" ht="57" customHeight="1">
      <c r="A39" s="30" t="s">
        <v>22</v>
      </c>
      <c r="B39" s="30"/>
      <c r="C39" s="30"/>
      <c r="D39" s="24">
        <f>SUM(E39:F39)</f>
        <v>213.84377</v>
      </c>
      <c r="E39" s="24">
        <f>SUM(E36:E37)</f>
        <v>133.84377</v>
      </c>
      <c r="F39" s="24">
        <f>SUM(F36:F37)</f>
        <v>80</v>
      </c>
      <c r="G39" s="24">
        <f>SUM(H39:I39)</f>
        <v>5330.53342</v>
      </c>
      <c r="H39" s="24">
        <f>SUM(H36:H37)</f>
        <v>5330.53342</v>
      </c>
      <c r="I39" s="24">
        <f>SUM(I36:I37)</f>
        <v>0</v>
      </c>
      <c r="J39" s="24">
        <f>SUM(K39:L39)</f>
        <v>5544.37719</v>
      </c>
      <c r="K39" s="24">
        <f>SUM(K36:K37)</f>
        <v>5464.37719</v>
      </c>
      <c r="L39" s="24">
        <f>SUM(L36:L37)</f>
        <v>80</v>
      </c>
    </row>
    <row r="40" spans="1:12" ht="24" customHeight="1">
      <c r="A40" s="16" t="s">
        <v>56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57"/>
    </row>
    <row r="41" spans="1:12" ht="48" customHeight="1">
      <c r="A41" s="18" t="s">
        <v>57</v>
      </c>
      <c r="B41" s="29" t="s">
        <v>58</v>
      </c>
      <c r="C41" s="33" t="s">
        <v>15</v>
      </c>
      <c r="D41" s="24">
        <f>SUM(E41:F41)</f>
        <v>0</v>
      </c>
      <c r="E41" s="34">
        <v>0</v>
      </c>
      <c r="F41" s="35">
        <v>0</v>
      </c>
      <c r="G41" s="24">
        <f>SUM(H41:I41)</f>
        <v>0</v>
      </c>
      <c r="H41" s="35">
        <v>0</v>
      </c>
      <c r="I41" s="35">
        <v>0</v>
      </c>
      <c r="J41" s="21">
        <f>SUM(K41:L41)</f>
        <v>0</v>
      </c>
      <c r="K41" s="35">
        <f>E41+H41</f>
        <v>0</v>
      </c>
      <c r="L41" s="35">
        <f>F41+I41</f>
        <v>0</v>
      </c>
    </row>
    <row r="42" spans="1:12" ht="34.5" customHeight="1">
      <c r="A42" s="30" t="s">
        <v>22</v>
      </c>
      <c r="B42" s="30"/>
      <c r="C42" s="30"/>
      <c r="D42" s="24">
        <f>SUM(E42:F42)</f>
        <v>0</v>
      </c>
      <c r="E42" s="24">
        <f aca="true" t="shared" si="13" ref="E42:L42">SUM(E41)</f>
        <v>0</v>
      </c>
      <c r="F42" s="24">
        <f t="shared" si="13"/>
        <v>0</v>
      </c>
      <c r="G42" s="24">
        <f>SUM(H42:I42)</f>
        <v>0</v>
      </c>
      <c r="H42" s="24">
        <f t="shared" si="13"/>
        <v>0</v>
      </c>
      <c r="I42" s="24">
        <f t="shared" si="13"/>
        <v>0</v>
      </c>
      <c r="J42" s="24">
        <f>SUM(K42:L42)</f>
        <v>0</v>
      </c>
      <c r="K42" s="24">
        <f t="shared" si="13"/>
        <v>0</v>
      </c>
      <c r="L42" s="24">
        <f t="shared" si="13"/>
        <v>0</v>
      </c>
    </row>
    <row r="43" spans="1:12" ht="25.5" customHeight="1">
      <c r="A43" s="16" t="s">
        <v>59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57"/>
    </row>
    <row r="44" spans="1:13" ht="48" customHeight="1">
      <c r="A44" s="18" t="s">
        <v>60</v>
      </c>
      <c r="B44" s="29" t="s">
        <v>61</v>
      </c>
      <c r="C44" s="33" t="s">
        <v>15</v>
      </c>
      <c r="D44" s="24">
        <f>SUM(E44:F44)</f>
        <v>149.76565</v>
      </c>
      <c r="E44" s="35">
        <v>149.76565</v>
      </c>
      <c r="F44" s="35">
        <v>0</v>
      </c>
      <c r="G44" s="24">
        <f>SUM(H44:I44)</f>
        <v>2845.54735</v>
      </c>
      <c r="H44" s="35">
        <v>2845.54735</v>
      </c>
      <c r="I44" s="35">
        <v>0</v>
      </c>
      <c r="J44" s="24">
        <f>SUM(K44:L44)</f>
        <v>2995.3129999999996</v>
      </c>
      <c r="K44" s="61">
        <f aca="true" t="shared" si="14" ref="K44:L46">E44+H44</f>
        <v>2995.3129999999996</v>
      </c>
      <c r="L44" s="61">
        <f t="shared" si="14"/>
        <v>0</v>
      </c>
      <c r="M44" s="56"/>
    </row>
    <row r="45" spans="1:13" ht="48" customHeight="1">
      <c r="A45" s="36" t="s">
        <v>62</v>
      </c>
      <c r="B45" s="29" t="s">
        <v>45</v>
      </c>
      <c r="C45" s="37" t="s">
        <v>15</v>
      </c>
      <c r="D45" s="24">
        <f>SUM(E45:F45)</f>
        <v>150</v>
      </c>
      <c r="E45" s="35">
        <v>0</v>
      </c>
      <c r="F45" s="35">
        <v>150</v>
      </c>
      <c r="G45" s="24">
        <f>SUM(H45:I45)</f>
        <v>0</v>
      </c>
      <c r="H45" s="35">
        <v>0</v>
      </c>
      <c r="I45" s="35">
        <v>0</v>
      </c>
      <c r="J45" s="24">
        <f>SUM(K45:L45)</f>
        <v>150</v>
      </c>
      <c r="K45" s="61">
        <f t="shared" si="14"/>
        <v>0</v>
      </c>
      <c r="L45" s="61">
        <f t="shared" si="14"/>
        <v>150</v>
      </c>
      <c r="M45" s="56"/>
    </row>
    <row r="46" spans="1:13" ht="48" customHeight="1">
      <c r="A46" s="36" t="s">
        <v>63</v>
      </c>
      <c r="B46" s="29" t="s">
        <v>64</v>
      </c>
      <c r="C46" s="37" t="s">
        <v>15</v>
      </c>
      <c r="D46" s="24">
        <f>SUM(E46:F46)</f>
        <v>599</v>
      </c>
      <c r="E46" s="35">
        <v>0</v>
      </c>
      <c r="F46" s="35">
        <v>599</v>
      </c>
      <c r="G46" s="24">
        <f>SUM(H46:I46)</f>
        <v>0</v>
      </c>
      <c r="H46" s="35">
        <v>0</v>
      </c>
      <c r="I46" s="35">
        <v>0</v>
      </c>
      <c r="J46" s="24">
        <f>SUM(K46:L46)</f>
        <v>599</v>
      </c>
      <c r="K46" s="61">
        <f t="shared" si="14"/>
        <v>0</v>
      </c>
      <c r="L46" s="61">
        <f t="shared" si="14"/>
        <v>599</v>
      </c>
      <c r="M46" s="56"/>
    </row>
    <row r="47" spans="1:12" ht="51.75" customHeight="1">
      <c r="A47" s="30" t="s">
        <v>22</v>
      </c>
      <c r="B47" s="30"/>
      <c r="C47" s="30"/>
      <c r="D47" s="24">
        <f>SUM(E47:F47)</f>
        <v>898.76565</v>
      </c>
      <c r="E47" s="24">
        <f>SUM(E44:E46)</f>
        <v>149.76565</v>
      </c>
      <c r="F47" s="24">
        <f>SUM(F44:F46)</f>
        <v>749</v>
      </c>
      <c r="G47" s="24">
        <f>SUM(H47:I47)</f>
        <v>2845.54735</v>
      </c>
      <c r="H47" s="24">
        <f>SUM(H44:H46)</f>
        <v>2845.54735</v>
      </c>
      <c r="I47" s="24">
        <f>SUM(I44:I46)</f>
        <v>0</v>
      </c>
      <c r="J47" s="24">
        <f>SUM(K47:L47)</f>
        <v>3744.3129999999996</v>
      </c>
      <c r="K47" s="62">
        <f>SUM(K44:K46)</f>
        <v>2995.3129999999996</v>
      </c>
      <c r="L47" s="62">
        <f>SUM(L44:L46)</f>
        <v>749</v>
      </c>
    </row>
    <row r="48" spans="1:12" ht="22.5" customHeight="1">
      <c r="A48" s="16" t="s">
        <v>65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57"/>
    </row>
    <row r="49" spans="1:13" ht="59.25" customHeight="1">
      <c r="A49" s="36" t="s">
        <v>66</v>
      </c>
      <c r="B49" s="38" t="s">
        <v>67</v>
      </c>
      <c r="C49" s="37" t="s">
        <v>15</v>
      </c>
      <c r="D49" s="24">
        <f>SUM(E49:F49)</f>
        <v>201.37615</v>
      </c>
      <c r="E49" s="35">
        <v>0</v>
      </c>
      <c r="F49" s="35">
        <v>201.37615</v>
      </c>
      <c r="G49" s="24">
        <f>SUM(H49:I49)</f>
        <v>134049.55566</v>
      </c>
      <c r="H49" s="35">
        <v>0</v>
      </c>
      <c r="I49" s="63">
        <v>134049.55566</v>
      </c>
      <c r="J49" s="24">
        <f>SUM(K49:L49)</f>
        <v>134250.93181</v>
      </c>
      <c r="K49" s="35">
        <f aca="true" t="shared" si="15" ref="K49:L50">E49+H49</f>
        <v>0</v>
      </c>
      <c r="L49" s="64">
        <f t="shared" si="15"/>
        <v>134250.93181</v>
      </c>
      <c r="M49" s="56"/>
    </row>
    <row r="50" spans="1:13" ht="59.25" customHeight="1">
      <c r="A50" s="36" t="s">
        <v>68</v>
      </c>
      <c r="B50" s="38" t="s">
        <v>69</v>
      </c>
      <c r="C50" s="37" t="s">
        <v>15</v>
      </c>
      <c r="D50" s="24">
        <f>SUM(E50:F50)</f>
        <v>4.38385</v>
      </c>
      <c r="E50" s="35">
        <v>0</v>
      </c>
      <c r="F50" s="35">
        <v>4.38385</v>
      </c>
      <c r="G50" s="24">
        <f>SUM(H50:I50)</f>
        <v>2918.18434</v>
      </c>
      <c r="H50" s="35">
        <v>0</v>
      </c>
      <c r="I50" s="35">
        <v>2918.18434</v>
      </c>
      <c r="J50" s="24">
        <f>SUM(K50:L50)</f>
        <v>2922.56819</v>
      </c>
      <c r="K50" s="35">
        <f t="shared" si="15"/>
        <v>0</v>
      </c>
      <c r="L50" s="64">
        <f t="shared" si="15"/>
        <v>2922.56819</v>
      </c>
      <c r="M50" s="56"/>
    </row>
    <row r="51" spans="1:13" ht="64.5" customHeight="1">
      <c r="A51" s="30" t="s">
        <v>22</v>
      </c>
      <c r="B51" s="30"/>
      <c r="C51" s="30"/>
      <c r="D51" s="24">
        <f>SUM(E51:F51)</f>
        <v>205.76</v>
      </c>
      <c r="E51" s="24">
        <f>SUM(E49:E50)</f>
        <v>0</v>
      </c>
      <c r="F51" s="24">
        <f>SUM(F49:F50)</f>
        <v>205.76</v>
      </c>
      <c r="G51" s="24">
        <f>SUM(H51:I51)</f>
        <v>136967.74000000002</v>
      </c>
      <c r="H51" s="24">
        <f>SUM(H49:H50)</f>
        <v>0</v>
      </c>
      <c r="I51" s="24">
        <f>SUM(I49:I50)</f>
        <v>136967.74000000002</v>
      </c>
      <c r="J51" s="24">
        <f>SUM(K51:L51)</f>
        <v>137173.5</v>
      </c>
      <c r="K51" s="24">
        <f>SUM(K49:K50)</f>
        <v>0</v>
      </c>
      <c r="L51" s="24">
        <f>SUM(L49:L50)</f>
        <v>137173.5</v>
      </c>
      <c r="M51" s="56"/>
    </row>
    <row r="52" spans="1:13" ht="24.75" customHeight="1">
      <c r="A52" s="16" t="s">
        <v>70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57"/>
      <c r="M52" s="56"/>
    </row>
    <row r="53" spans="1:13" ht="43.5" customHeight="1">
      <c r="A53" s="39" t="s">
        <v>71</v>
      </c>
      <c r="B53" s="29" t="s">
        <v>72</v>
      </c>
      <c r="C53" s="33" t="s">
        <v>15</v>
      </c>
      <c r="D53" s="24">
        <f>SUM(E53:F53)</f>
        <v>0</v>
      </c>
      <c r="E53" s="35">
        <v>0</v>
      </c>
      <c r="F53" s="35">
        <v>0</v>
      </c>
      <c r="G53" s="24">
        <f>SUM(H53:I53)</f>
        <v>0</v>
      </c>
      <c r="H53" s="35">
        <v>0</v>
      </c>
      <c r="I53" s="35">
        <v>0</v>
      </c>
      <c r="J53" s="24">
        <f>SUM(K53:L53)</f>
        <v>0</v>
      </c>
      <c r="K53" s="35">
        <f>E53+H53</f>
        <v>0</v>
      </c>
      <c r="L53" s="35">
        <f>F53+I53</f>
        <v>0</v>
      </c>
      <c r="M53" s="56"/>
    </row>
    <row r="54" spans="1:13" ht="39.75" customHeight="1">
      <c r="A54" s="30" t="s">
        <v>22</v>
      </c>
      <c r="B54" s="30"/>
      <c r="C54" s="30"/>
      <c r="D54" s="24">
        <f>SUM(E54:F54)</f>
        <v>0</v>
      </c>
      <c r="E54" s="24">
        <f aca="true" t="shared" si="16" ref="E54:F54">SUM(E53:E53)</f>
        <v>0</v>
      </c>
      <c r="F54" s="24">
        <f t="shared" si="16"/>
        <v>0</v>
      </c>
      <c r="G54" s="24">
        <f>SUM(H54:I54)</f>
        <v>0</v>
      </c>
      <c r="H54" s="24">
        <f aca="true" t="shared" si="17" ref="H54:I54">SUM(H53:H53)</f>
        <v>0</v>
      </c>
      <c r="I54" s="24">
        <f t="shared" si="17"/>
        <v>0</v>
      </c>
      <c r="J54" s="24">
        <f>SUM(K54:L54)</f>
        <v>0</v>
      </c>
      <c r="K54" s="24">
        <f aca="true" t="shared" si="18" ref="K54:L54">SUM(K53:K53)</f>
        <v>0</v>
      </c>
      <c r="L54" s="24">
        <f t="shared" si="18"/>
        <v>0</v>
      </c>
      <c r="M54" s="56"/>
    </row>
    <row r="55" spans="1:13" ht="24.75" customHeight="1">
      <c r="A55" s="16" t="s">
        <v>73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57"/>
      <c r="M55" s="56"/>
    </row>
    <row r="56" spans="1:13" ht="50.25" customHeight="1">
      <c r="A56" s="39" t="s">
        <v>74</v>
      </c>
      <c r="B56" s="29" t="s">
        <v>75</v>
      </c>
      <c r="C56" s="33" t="s">
        <v>15</v>
      </c>
      <c r="D56" s="24">
        <f>SUM(E56:F56)</f>
        <v>190.72849</v>
      </c>
      <c r="E56" s="35">
        <v>190.72849</v>
      </c>
      <c r="F56" s="35">
        <v>0</v>
      </c>
      <c r="G56" s="24">
        <f>SUM(H56:I56)</f>
        <v>3623.84127</v>
      </c>
      <c r="H56" s="35">
        <v>3623.84127</v>
      </c>
      <c r="I56" s="35">
        <v>0</v>
      </c>
      <c r="J56" s="24">
        <f>SUM(K56:L56)</f>
        <v>3814.56976</v>
      </c>
      <c r="K56" s="35">
        <f>E56+H56</f>
        <v>3814.56976</v>
      </c>
      <c r="L56" s="35">
        <f>F56+I56</f>
        <v>0</v>
      </c>
      <c r="M56" s="56"/>
    </row>
    <row r="57" spans="1:13" ht="50.25" customHeight="1">
      <c r="A57" s="39" t="s">
        <v>76</v>
      </c>
      <c r="B57" s="29" t="s">
        <v>77</v>
      </c>
      <c r="C57" s="33" t="s">
        <v>15</v>
      </c>
      <c r="D57" s="24">
        <f>SUM(E57:F57)</f>
        <v>35</v>
      </c>
      <c r="E57" s="35">
        <v>0</v>
      </c>
      <c r="F57" s="35">
        <v>35</v>
      </c>
      <c r="G57" s="24">
        <f>SUM(H57:I57)</f>
        <v>0</v>
      </c>
      <c r="H57" s="35">
        <v>0</v>
      </c>
      <c r="I57" s="35">
        <v>0</v>
      </c>
      <c r="J57" s="24">
        <f>SUM(K57:L57)</f>
        <v>35</v>
      </c>
      <c r="K57" s="35">
        <f>E57+H57</f>
        <v>0</v>
      </c>
      <c r="L57" s="35">
        <f>F57+I57</f>
        <v>35</v>
      </c>
      <c r="M57" s="56"/>
    </row>
    <row r="58" spans="1:13" ht="55.5" customHeight="1">
      <c r="A58" s="30" t="s">
        <v>22</v>
      </c>
      <c r="B58" s="30"/>
      <c r="C58" s="30"/>
      <c r="D58" s="24">
        <f>SUM(E58:F58)</f>
        <v>225.72849</v>
      </c>
      <c r="E58" s="24">
        <f>SUM(E56:E57)</f>
        <v>190.72849</v>
      </c>
      <c r="F58" s="24">
        <f>SUM(F56:F57)</f>
        <v>35</v>
      </c>
      <c r="G58" s="24">
        <f>SUM(H58:I58)</f>
        <v>3623.84127</v>
      </c>
      <c r="H58" s="24">
        <f>SUM(H56:H57)</f>
        <v>3623.84127</v>
      </c>
      <c r="I58" s="24">
        <f>SUM(I56:I57)</f>
        <v>0</v>
      </c>
      <c r="J58" s="24">
        <f>SUM(K58:L58)</f>
        <v>3849.56976</v>
      </c>
      <c r="K58" s="24">
        <f>SUM(K56:K57)</f>
        <v>3814.56976</v>
      </c>
      <c r="L58" s="24">
        <f>SUM(L56:L57)</f>
        <v>35</v>
      </c>
      <c r="M58" s="56"/>
    </row>
    <row r="59" spans="1:13" ht="60.75" customHeight="1">
      <c r="A59" s="23" t="s">
        <v>78</v>
      </c>
      <c r="B59" s="23"/>
      <c r="C59" s="23"/>
      <c r="D59" s="21">
        <f>SUM(E59:F59)</f>
        <v>1544.09791</v>
      </c>
      <c r="E59" s="21">
        <f>E13+E19+E22+E31+E34+E39+E47+E51+E54+E58+E42</f>
        <v>474.33790999999997</v>
      </c>
      <c r="F59" s="21">
        <f>F13+F19+F22+F31+F34+F39+F47+F51+F54+F58+F42</f>
        <v>1069.76</v>
      </c>
      <c r="G59" s="21">
        <f>SUM(H59:I59)</f>
        <v>148767.66204000002</v>
      </c>
      <c r="H59" s="21">
        <f>H13+H19+H22+H31+H34+H39+H47+H51+H54+H58+H42</f>
        <v>11799.92204</v>
      </c>
      <c r="I59" s="21">
        <f>I13+I19+I22+I31+I34+I39+I47+I51+I54+I58+I42</f>
        <v>136967.74000000002</v>
      </c>
      <c r="J59" s="21">
        <f>SUM(K59:L59)</f>
        <v>150311.75995</v>
      </c>
      <c r="K59" s="21">
        <f>K13+K19+K22+K31+K34+K39+K47+K51+K54+K58+K42</f>
        <v>12274.25995</v>
      </c>
      <c r="L59" s="21">
        <f>L13+L19+L22+L31+L34+L39+L47+L51+L54+L58+L42</f>
        <v>138037.5</v>
      </c>
      <c r="M59" s="56"/>
    </row>
    <row r="60" spans="1:13" ht="25.5" customHeight="1">
      <c r="A60" s="40" t="s">
        <v>79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56"/>
    </row>
    <row r="61" spans="1:14" ht="21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65"/>
      <c r="N61" s="65"/>
    </row>
    <row r="62" spans="1:12" ht="15">
      <c r="A62" s="42" t="s">
        <v>80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66" t="s">
        <v>81</v>
      </c>
    </row>
    <row r="63" spans="1:10" ht="15">
      <c r="A63" s="43"/>
      <c r="B63" s="43"/>
      <c r="C63" s="44"/>
      <c r="D63" s="43"/>
      <c r="E63" s="43"/>
      <c r="F63" s="43"/>
      <c r="G63" s="43"/>
      <c r="H63" s="43"/>
      <c r="I63" s="43"/>
      <c r="J63" s="43"/>
    </row>
    <row r="64" spans="1:10" ht="15">
      <c r="A64" s="43"/>
      <c r="B64" s="43"/>
      <c r="C64" s="44"/>
      <c r="D64" s="43"/>
      <c r="E64" s="43"/>
      <c r="F64" s="43"/>
      <c r="G64" s="43"/>
      <c r="H64" s="43"/>
      <c r="I64" s="43"/>
      <c r="J64" s="43"/>
    </row>
    <row r="65" spans="1:10" ht="15">
      <c r="A65" s="43"/>
      <c r="B65" s="43"/>
      <c r="C65" s="44"/>
      <c r="D65" s="43"/>
      <c r="E65" s="43"/>
      <c r="F65" s="43"/>
      <c r="G65" s="43"/>
      <c r="H65" s="43"/>
      <c r="I65" s="43"/>
      <c r="J65" s="43"/>
    </row>
    <row r="66" spans="1:10" ht="15">
      <c r="A66" s="43"/>
      <c r="B66" s="43"/>
      <c r="C66" s="44"/>
      <c r="D66" s="43"/>
      <c r="E66" s="43"/>
      <c r="F66" s="43"/>
      <c r="G66" s="43"/>
      <c r="H66" s="43"/>
      <c r="I66" s="43"/>
      <c r="J66" s="43"/>
    </row>
    <row r="67" spans="1:10" ht="15">
      <c r="A67" s="43"/>
      <c r="B67" s="43"/>
      <c r="C67" s="44"/>
      <c r="D67" s="43"/>
      <c r="E67" s="43"/>
      <c r="F67" s="43"/>
      <c r="G67" s="43"/>
      <c r="H67" s="43"/>
      <c r="I67" s="43"/>
      <c r="J67" s="43"/>
    </row>
  </sheetData>
  <sheetProtection/>
  <mergeCells count="41">
    <mergeCell ref="A1:E1"/>
    <mergeCell ref="F1:L1"/>
    <mergeCell ref="A2:L2"/>
    <mergeCell ref="D3:I3"/>
    <mergeCell ref="D4:F4"/>
    <mergeCell ref="G4:I4"/>
    <mergeCell ref="E5:F5"/>
    <mergeCell ref="H5:I5"/>
    <mergeCell ref="K5:L5"/>
    <mergeCell ref="A8:L8"/>
    <mergeCell ref="A13:C13"/>
    <mergeCell ref="A14:L14"/>
    <mergeCell ref="A19:C19"/>
    <mergeCell ref="A20:L20"/>
    <mergeCell ref="A22:C22"/>
    <mergeCell ref="A23:L23"/>
    <mergeCell ref="A31:C31"/>
    <mergeCell ref="A32:L32"/>
    <mergeCell ref="A34:C34"/>
    <mergeCell ref="A35:L35"/>
    <mergeCell ref="A39:C39"/>
    <mergeCell ref="A40:L40"/>
    <mergeCell ref="A42:C42"/>
    <mergeCell ref="A43:L43"/>
    <mergeCell ref="A47:C47"/>
    <mergeCell ref="A48:L48"/>
    <mergeCell ref="A51:C51"/>
    <mergeCell ref="A52:L52"/>
    <mergeCell ref="A54:C54"/>
    <mergeCell ref="A55:L55"/>
    <mergeCell ref="A58:C58"/>
    <mergeCell ref="A59:C59"/>
    <mergeCell ref="A62:K62"/>
    <mergeCell ref="A3:A6"/>
    <mergeCell ref="B3:B6"/>
    <mergeCell ref="C3:C6"/>
    <mergeCell ref="D5:D6"/>
    <mergeCell ref="G5:G6"/>
    <mergeCell ref="J5:J6"/>
    <mergeCell ref="A60:L61"/>
    <mergeCell ref="J3:L4"/>
  </mergeCells>
  <printOptions/>
  <pageMargins left="0.3937007874015748" right="0.1968503937007874" top="0.5905511811023623" bottom="0.2755905511811024" header="0.31496062992125984" footer="0.31496062992125984"/>
  <pageSetup firstPageNumber="7" useFirstPageNumber="1" horizontalDpi="180" verticalDpi="180" orientation="portrait" paperSize="9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grigorev_lv</cp:lastModifiedBy>
  <dcterms:created xsi:type="dcterms:W3CDTF">2006-09-28T05:33:00Z</dcterms:created>
  <dcterms:modified xsi:type="dcterms:W3CDTF">2024-06-24T12:02:01Z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884523DAAD4B4AD7B61FA972A04ABF4A_13</vt:lpwstr>
  </property>
  <property fmtid="{D5CDD505-2E9C-101B-9397-08002B2CF9AE}" pid="4" name="KSOProductBuildV">
    <vt:lpwstr>1049-12.2.0.17119</vt:lpwstr>
  </property>
</Properties>
</file>