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4" activeTab="0"/>
  </bookViews>
  <sheets>
    <sheet name="Лист1" sheetId="1" r:id="rId1"/>
  </sheets>
  <definedNames>
    <definedName name="Excel_BuiltIn_Print_Titles" localSheetId="0">'Лист1'!$A$1:$IT$5</definedName>
    <definedName name="Excel_BuiltIn_Print_Titles" localSheetId="0">'Лист1'!$A$1:$HH$5</definedName>
    <definedName name="Excel_BuiltIn_Print_Titles_1_1">'Лист1'!$A$1:$HB$5</definedName>
    <definedName name="_xlnm.Print_Titles" localSheetId="0">'Лист1'!$1:$5</definedName>
  </definedNames>
  <calcPr fullCalcOnLoad="1"/>
</workbook>
</file>

<file path=xl/sharedStrings.xml><?xml version="1.0" encoding="utf-8"?>
<sst xmlns="http://schemas.openxmlformats.org/spreadsheetml/2006/main" count="34" uniqueCount="14">
  <si>
    <t xml:space="preserve">Расписание движения транспортных средств      </t>
  </si>
  <si>
    <t>Перевозчик:  ООО "Валентина и Ко"                            маршрут № 104</t>
  </si>
  <si>
    <t xml:space="preserve">Наименование маршрута: "Племстанция — Племстанция"  </t>
  </si>
  <si>
    <t>График движения             автобусов</t>
  </si>
  <si>
    <t>Режим</t>
  </si>
  <si>
    <t>Отправление        Племстанция</t>
  </si>
  <si>
    <t>Остановка                Химмаш</t>
  </si>
  <si>
    <t>Остановка                Площадь Советов</t>
  </si>
  <si>
    <t>Остановка                Сельхозтехника</t>
  </si>
  <si>
    <t>Остановка             мост ГАУ</t>
  </si>
  <si>
    <t>Остановка               С.О. «Радуга»</t>
  </si>
  <si>
    <t xml:space="preserve">Прибытие           Племстанция  </t>
  </si>
  <si>
    <t>Сезон весенне-летний, выходные и праздничные дни,  постоянный с   15.04.2023 года</t>
  </si>
  <si>
    <t>Сезон весенне-летний, в рабочии дни (вторник, четверг) с   15.04.2023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</si>
</sst>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3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0" fillId="0" borderId="10" xfId="0" applyNumberFormat="1" applyFont="1" applyBorder="1" applyAlignment="1">
      <alignment horizontal="center" textRotation="90" wrapText="1"/>
    </xf>
    <xf numFmtId="49" fontId="0" fillId="0" borderId="10" xfId="0" applyNumberFormat="1" applyFont="1" applyBorder="1" applyAlignment="1">
      <alignment horizontal="center" textRotation="90"/>
    </xf>
    <xf numFmtId="164" fontId="0" fillId="0" borderId="10" xfId="0" applyNumberFormat="1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PageLayoutView="0" workbookViewId="0" topLeftCell="A1">
      <selection activeCell="T17" sqref="T17"/>
    </sheetView>
  </sheetViews>
  <sheetFormatPr defaultColWidth="11.625" defaultRowHeight="12.75"/>
  <cols>
    <col min="1" max="1" width="4.875" style="0" customWidth="1"/>
    <col min="2" max="2" width="4.00390625" style="1" customWidth="1"/>
    <col min="3" max="3" width="6.125" style="2" customWidth="1"/>
    <col min="4" max="4" width="6.375" style="2" customWidth="1"/>
    <col min="5" max="12" width="7.25390625" style="2" customWidth="1"/>
    <col min="13" max="13" width="7.25390625" style="3" customWidth="1"/>
    <col min="14" max="216" width="9.125" style="0" customWidth="1"/>
  </cols>
  <sheetData>
    <row r="1" spans="1:13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4.25" customHeight="1">
      <c r="A4" s="6" t="s">
        <v>12</v>
      </c>
      <c r="B4" s="6"/>
      <c r="C4" s="6"/>
      <c r="D4" s="6"/>
      <c r="E4" s="8"/>
      <c r="F4" s="8"/>
      <c r="G4" s="6"/>
      <c r="H4" s="6"/>
      <c r="I4" s="6"/>
      <c r="J4" s="6"/>
      <c r="K4" s="6"/>
      <c r="L4" s="6"/>
      <c r="M4" s="7"/>
    </row>
    <row r="5" spans="1:17" ht="103.5" customHeight="1">
      <c r="A5" s="9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9</v>
      </c>
      <c r="J5" s="11" t="s">
        <v>8</v>
      </c>
      <c r="K5" s="11" t="s">
        <v>7</v>
      </c>
      <c r="L5" s="11" t="s">
        <v>6</v>
      </c>
      <c r="M5" s="11" t="s">
        <v>11</v>
      </c>
      <c r="N5" s="12"/>
      <c r="O5" s="12"/>
      <c r="P5" s="12"/>
      <c r="Q5" s="16"/>
    </row>
    <row r="6" spans="1:16" ht="12.75">
      <c r="A6" s="13">
        <v>1</v>
      </c>
      <c r="B6" s="14"/>
      <c r="C6" s="15">
        <v>0.2916666666666667</v>
      </c>
      <c r="D6" s="15">
        <f>C6+TIME(0,6,0)</f>
        <v>0.29583333333333334</v>
      </c>
      <c r="E6" s="15">
        <f>D6+TIME(0,5,0)</f>
        <v>0.29930555555555555</v>
      </c>
      <c r="F6" s="15">
        <f aca="true" t="shared" si="0" ref="F6:G10">E6+TIME(0,6,0)</f>
        <v>0.3034722222222222</v>
      </c>
      <c r="G6" s="15">
        <f t="shared" si="0"/>
        <v>0.30763888888888885</v>
      </c>
      <c r="H6" s="15">
        <f>G6+TIME(0,7,0)</f>
        <v>0.31249999999999994</v>
      </c>
      <c r="I6" s="15">
        <f>H6+TIME(0,12,0)</f>
        <v>0.3208333333333333</v>
      </c>
      <c r="J6" s="15">
        <f aca="true" t="shared" si="1" ref="J6:K10">I6+TIME(0,6,0)</f>
        <v>0.32499999999999996</v>
      </c>
      <c r="K6" s="15">
        <f t="shared" si="1"/>
        <v>0.3291666666666666</v>
      </c>
      <c r="L6" s="15">
        <f>K6+TIME(0,5,0)</f>
        <v>0.3326388888888888</v>
      </c>
      <c r="M6" s="15">
        <f>L6+TIME(0,6,0)</f>
        <v>0.33680555555555547</v>
      </c>
      <c r="N6" s="12"/>
      <c r="O6" s="12"/>
      <c r="P6" s="12"/>
    </row>
    <row r="7" spans="1:13" ht="12.75">
      <c r="A7" s="13">
        <v>2</v>
      </c>
      <c r="B7" s="14"/>
      <c r="C7" s="15">
        <v>0.34375</v>
      </c>
      <c r="D7" s="15">
        <f>C7+TIME(0,6,0)</f>
        <v>0.34791666666666665</v>
      </c>
      <c r="E7" s="15">
        <f>D7+TIME(0,5,0)</f>
        <v>0.35138888888888886</v>
      </c>
      <c r="F7" s="15">
        <f t="shared" si="0"/>
        <v>0.3555555555555555</v>
      </c>
      <c r="G7" s="15">
        <f t="shared" si="0"/>
        <v>0.35972222222222217</v>
      </c>
      <c r="H7" s="15">
        <f>G7+TIME(0,7,0)</f>
        <v>0.36458333333333326</v>
      </c>
      <c r="I7" s="15">
        <f>H7+TIME(0,12,0)</f>
        <v>0.3729166666666666</v>
      </c>
      <c r="J7" s="15">
        <f t="shared" si="1"/>
        <v>0.37708333333333327</v>
      </c>
      <c r="K7" s="15">
        <f t="shared" si="1"/>
        <v>0.3812499999999999</v>
      </c>
      <c r="L7" s="15">
        <f>K7+TIME(0,5,0)</f>
        <v>0.38472222222222213</v>
      </c>
      <c r="M7" s="15">
        <f>L7+TIME(0,6,0)</f>
        <v>0.3888888888888888</v>
      </c>
    </row>
    <row r="8" spans="1:13" ht="12.75">
      <c r="A8" s="13">
        <v>3</v>
      </c>
      <c r="B8" s="14"/>
      <c r="C8" s="15">
        <v>0.5</v>
      </c>
      <c r="D8" s="15">
        <f>C8+TIME(0,6,0)</f>
        <v>0.5041666666666667</v>
      </c>
      <c r="E8" s="15">
        <f>D8+TIME(0,5,0)</f>
        <v>0.5076388888888889</v>
      </c>
      <c r="F8" s="15">
        <f t="shared" si="0"/>
        <v>0.5118055555555555</v>
      </c>
      <c r="G8" s="15">
        <f t="shared" si="0"/>
        <v>0.5159722222222222</v>
      </c>
      <c r="H8" s="15">
        <f>G8+TIME(0,7,0)</f>
        <v>0.5208333333333333</v>
      </c>
      <c r="I8" s="15">
        <f>H8+TIME(0,12,0)</f>
        <v>0.5291666666666666</v>
      </c>
      <c r="J8" s="15">
        <f t="shared" si="1"/>
        <v>0.5333333333333332</v>
      </c>
      <c r="K8" s="15">
        <f t="shared" si="1"/>
        <v>0.5374999999999999</v>
      </c>
      <c r="L8" s="15">
        <f>K8+TIME(0,5,0)</f>
        <v>0.5409722222222221</v>
      </c>
      <c r="M8" s="15">
        <f>L8+TIME(0,6,0)</f>
        <v>0.5451388888888887</v>
      </c>
    </row>
    <row r="9" spans="1:13" ht="12.75">
      <c r="A9" s="13">
        <v>4</v>
      </c>
      <c r="B9" s="14"/>
      <c r="C9" s="15">
        <v>0.7083333333333334</v>
      </c>
      <c r="D9" s="15">
        <f>C9+TIME(0,6,0)</f>
        <v>0.7125</v>
      </c>
      <c r="E9" s="15">
        <f>D9+TIME(0,5,0)</f>
        <v>0.7159722222222222</v>
      </c>
      <c r="F9" s="15">
        <f t="shared" si="0"/>
        <v>0.7201388888888889</v>
      </c>
      <c r="G9" s="15">
        <f t="shared" si="0"/>
        <v>0.7243055555555555</v>
      </c>
      <c r="H9" s="15">
        <f>G9+TIME(0,7,0)</f>
        <v>0.7291666666666666</v>
      </c>
      <c r="I9" s="15">
        <f>H9+TIME(0,12,0)</f>
        <v>0.7374999999999999</v>
      </c>
      <c r="J9" s="15">
        <f t="shared" si="1"/>
        <v>0.7416666666666666</v>
      </c>
      <c r="K9" s="15">
        <f t="shared" si="1"/>
        <v>0.7458333333333332</v>
      </c>
      <c r="L9" s="15">
        <f>K9+TIME(0,5,0)</f>
        <v>0.7493055555555554</v>
      </c>
      <c r="M9" s="15">
        <f>L9+TIME(0,6,0)</f>
        <v>0.7534722222222221</v>
      </c>
    </row>
    <row r="10" spans="1:13" ht="12.75">
      <c r="A10" s="13">
        <v>5</v>
      </c>
      <c r="B10" s="14"/>
      <c r="C10" s="15">
        <v>0.7881944444444444</v>
      </c>
      <c r="D10" s="15">
        <f>C10+TIME(0,6,0)</f>
        <v>0.7923611111111111</v>
      </c>
      <c r="E10" s="15">
        <f>D10+TIME(0,5,0)</f>
        <v>0.7958333333333333</v>
      </c>
      <c r="F10" s="15">
        <f t="shared" si="0"/>
        <v>0.7999999999999999</v>
      </c>
      <c r="G10" s="15">
        <f t="shared" si="0"/>
        <v>0.8041666666666666</v>
      </c>
      <c r="H10" s="15">
        <f>G10+TIME(0,7,0)</f>
        <v>0.8090277777777777</v>
      </c>
      <c r="I10" s="15">
        <f>H10+TIME(0,12,0)</f>
        <v>0.817361111111111</v>
      </c>
      <c r="J10" s="15">
        <f t="shared" si="1"/>
        <v>0.8215277777777776</v>
      </c>
      <c r="K10" s="15">
        <f t="shared" si="1"/>
        <v>0.8256944444444443</v>
      </c>
      <c r="L10" s="15">
        <f>K10+TIME(0,5,0)</f>
        <v>0.8291666666666665</v>
      </c>
      <c r="M10" s="15">
        <f>L10+TIME(0,6,0)</f>
        <v>0.8333333333333331</v>
      </c>
    </row>
    <row r="14" spans="1:13" ht="15.75">
      <c r="A14" s="4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6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5">
      <c r="A16" s="6" t="s">
        <v>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15">
      <c r="A17" s="6" t="s">
        <v>13</v>
      </c>
      <c r="B17" s="6"/>
      <c r="C17" s="6"/>
      <c r="D17" s="6"/>
      <c r="E17" s="8"/>
      <c r="F17" s="8"/>
      <c r="G17" s="6"/>
      <c r="H17" s="6"/>
      <c r="I17" s="6"/>
      <c r="J17" s="6"/>
      <c r="K17" s="6"/>
      <c r="L17" s="6"/>
      <c r="M17" s="7"/>
    </row>
    <row r="18" spans="1:14" ht="85.5" customHeight="1">
      <c r="A18" s="9" t="s">
        <v>3</v>
      </c>
      <c r="B18" s="10" t="s">
        <v>4</v>
      </c>
      <c r="C18" s="11" t="s">
        <v>5</v>
      </c>
      <c r="D18" s="11" t="s">
        <v>6</v>
      </c>
      <c r="E18" s="11" t="s">
        <v>7</v>
      </c>
      <c r="F18" s="11" t="s">
        <v>8</v>
      </c>
      <c r="G18" s="11" t="s">
        <v>9</v>
      </c>
      <c r="H18" s="11" t="s">
        <v>10</v>
      </c>
      <c r="I18" s="11" t="s">
        <v>9</v>
      </c>
      <c r="J18" s="11" t="s">
        <v>8</v>
      </c>
      <c r="K18" s="11" t="s">
        <v>7</v>
      </c>
      <c r="L18" s="11" t="s">
        <v>6</v>
      </c>
      <c r="M18" s="11" t="s">
        <v>11</v>
      </c>
      <c r="N18" s="12"/>
    </row>
    <row r="19" spans="1:14" ht="12.75">
      <c r="A19" s="13">
        <v>1</v>
      </c>
      <c r="B19" s="14"/>
      <c r="C19" s="15">
        <v>0.2916666666666667</v>
      </c>
      <c r="D19" s="15">
        <f>C19+TIME(0,6,0)</f>
        <v>0.29583333333333334</v>
      </c>
      <c r="E19" s="15">
        <f>D19+TIME(0,5,0)</f>
        <v>0.29930555555555555</v>
      </c>
      <c r="F19" s="15">
        <f>E19+TIME(0,6,0)</f>
        <v>0.3034722222222222</v>
      </c>
      <c r="G19" s="15">
        <f>F19+TIME(0,6,0)</f>
        <v>0.30763888888888885</v>
      </c>
      <c r="H19" s="15">
        <f>G19+TIME(0,7,0)</f>
        <v>0.31249999999999994</v>
      </c>
      <c r="I19" s="15">
        <f>H19+TIME(0,12,0)</f>
        <v>0.3208333333333333</v>
      </c>
      <c r="J19" s="15">
        <f>I19+TIME(0,6,0)</f>
        <v>0.32499999999999996</v>
      </c>
      <c r="K19" s="15">
        <f>J19+TIME(0,6,0)</f>
        <v>0.3291666666666666</v>
      </c>
      <c r="L19" s="15">
        <f>K19+TIME(0,5,0)</f>
        <v>0.3326388888888888</v>
      </c>
      <c r="M19" s="15">
        <f>L19+TIME(0,6,0)</f>
        <v>0.33680555555555547</v>
      </c>
      <c r="N19" s="12"/>
    </row>
    <row r="20" spans="1:13" ht="12.75">
      <c r="A20" s="13">
        <v>2</v>
      </c>
      <c r="B20" s="14"/>
      <c r="C20" s="15">
        <v>0.5416666666666666</v>
      </c>
      <c r="D20" s="15">
        <f>C20+TIME(0,6,0)</f>
        <v>0.5458333333333333</v>
      </c>
      <c r="E20" s="15">
        <f>D20+TIME(0,5,0)</f>
        <v>0.5493055555555555</v>
      </c>
      <c r="F20" s="15">
        <f>E20+TIME(0,6,0)</f>
        <v>0.5534722222222221</v>
      </c>
      <c r="G20" s="15">
        <f>F20+TIME(0,6,0)</f>
        <v>0.5576388888888888</v>
      </c>
      <c r="H20" s="15">
        <f>G20+TIME(0,7,0)</f>
        <v>0.5624999999999999</v>
      </c>
      <c r="I20" s="15">
        <f>H20+TIME(0,12,0)</f>
        <v>0.5708333333333332</v>
      </c>
      <c r="J20" s="15">
        <f>I20+TIME(0,6,0)</f>
        <v>0.5749999999999998</v>
      </c>
      <c r="K20" s="15">
        <f>J20+TIME(0,6,0)</f>
        <v>0.5791666666666665</v>
      </c>
      <c r="L20" s="15">
        <f>K20+TIME(0,5,0)</f>
        <v>0.5826388888888887</v>
      </c>
      <c r="M20" s="15">
        <f>L20+TIME(0,6,0)</f>
        <v>0.5868055555555554</v>
      </c>
    </row>
    <row r="21" spans="1:13" ht="12.75">
      <c r="A21" s="13">
        <v>3</v>
      </c>
      <c r="B21" s="14"/>
      <c r="C21" s="15">
        <v>0.6770833333333334</v>
      </c>
      <c r="D21" s="15">
        <f>C21+TIME(0,6,0)</f>
        <v>0.68125</v>
      </c>
      <c r="E21" s="15">
        <f>D21+TIME(0,5,0)</f>
        <v>0.6847222222222222</v>
      </c>
      <c r="F21" s="15">
        <f>E21+TIME(0,6,0)</f>
        <v>0.6888888888888889</v>
      </c>
      <c r="G21" s="15">
        <f>F21+TIME(0,6,0)</f>
        <v>0.6930555555555555</v>
      </c>
      <c r="H21" s="15">
        <f>G21+TIME(0,7,0)</f>
        <v>0.6979166666666666</v>
      </c>
      <c r="I21" s="15">
        <f>H21+TIME(0,12,0)</f>
        <v>0.7062499999999999</v>
      </c>
      <c r="J21" s="15">
        <f>I21+TIME(0,6,0)</f>
        <v>0.7104166666666666</v>
      </c>
      <c r="K21" s="15">
        <f>J21+TIME(0,6,0)</f>
        <v>0.7145833333333332</v>
      </c>
      <c r="L21" s="15">
        <f>K21+TIME(0,5,0)</f>
        <v>0.7180555555555554</v>
      </c>
      <c r="M21" s="15">
        <f>L21+TIME(0,6,0)</f>
        <v>0.7222222222222221</v>
      </c>
    </row>
    <row r="22" spans="1:13" ht="12.75">
      <c r="A22" s="13">
        <v>4</v>
      </c>
      <c r="B22" s="14"/>
      <c r="C22" s="15">
        <v>0.7916666666666666</v>
      </c>
      <c r="D22" s="15">
        <f>C22+TIME(0,6,0)</f>
        <v>0.7958333333333333</v>
      </c>
      <c r="E22" s="15">
        <f>D22+TIME(0,5,0)</f>
        <v>0.7993055555555555</v>
      </c>
      <c r="F22" s="15">
        <f>E22+TIME(0,6,0)</f>
        <v>0.8034722222222221</v>
      </c>
      <c r="G22" s="15">
        <f>F22+TIME(0,6,0)</f>
        <v>0.8076388888888888</v>
      </c>
      <c r="H22" s="15">
        <f>G22+TIME(0,7,0)</f>
        <v>0.8124999999999999</v>
      </c>
      <c r="I22" s="15">
        <f>H22+TIME(0,12,0)</f>
        <v>0.8208333333333332</v>
      </c>
      <c r="J22" s="15">
        <f>I22+TIME(0,6,0)</f>
        <v>0.8249999999999998</v>
      </c>
      <c r="K22" s="15">
        <f>J22+TIME(0,6,0)</f>
        <v>0.8291666666666665</v>
      </c>
      <c r="L22" s="15">
        <f>K22+TIME(0,5,0)</f>
        <v>0.8326388888888887</v>
      </c>
      <c r="M22" s="15">
        <f>L22+TIME(0,6,0)</f>
        <v>0.8368055555555554</v>
      </c>
    </row>
  </sheetData>
  <sheetProtection selectLockedCells="1" selectUnlockedCells="1"/>
  <printOptions/>
  <pageMargins left="0.39375" right="0.4048611111111111" top="0.5395833333333333" bottom="0.27569444444444446" header="0.3020833333333333" footer="0.5118055555555555"/>
  <pageSetup fitToHeight="12" fitToWidth="1" horizontalDpi="300" verticalDpi="300" orientation="landscape" paperSize="9"/>
  <headerFooter alignWithMargins="0">
    <oddHeader>&amp;R&amp;"Times New Roman,Обычный"&amp;12Лист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Диспетчер</cp:lastModifiedBy>
  <dcterms:created xsi:type="dcterms:W3CDTF">2023-04-03T10:54:07Z</dcterms:created>
  <dcterms:modified xsi:type="dcterms:W3CDTF">2023-04-11T11:21:35Z</dcterms:modified>
  <cp:category/>
  <cp:version/>
  <cp:contentType/>
  <cp:contentStatus/>
</cp:coreProperties>
</file>